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4_2021\4TO_INF_FIN_TRIM_2021\"/>
    </mc:Choice>
  </mc:AlternateContent>
  <xr:revisionPtr revIDLastSave="0" documentId="13_ncr:1_{04BCE588-88BF-4C1F-9B39-DF2C960C7B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definedNames>
    <definedName name="_xlnm.Print_Area" localSheetId="0">PPI!$A$1:$N$39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I25" i="1"/>
  <c r="J25" i="1"/>
  <c r="K25" i="1"/>
  <c r="G25" i="1"/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8" i="1" l="1"/>
  <c r="J18" i="1"/>
  <c r="I18" i="1"/>
  <c r="H18" i="1"/>
  <c r="G18" i="1"/>
  <c r="M25" i="1" l="1"/>
  <c r="M18" i="1"/>
  <c r="M9" i="1"/>
  <c r="K27" i="1"/>
  <c r="I27" i="1"/>
  <c r="H27" i="1"/>
  <c r="J27" i="1"/>
  <c r="G27" i="1"/>
  <c r="L25" i="1"/>
  <c r="L18" i="1"/>
  <c r="L9" i="1"/>
  <c r="L27" i="1" l="1"/>
  <c r="M27" i="1"/>
</calcChain>
</file>

<file path=xl/sharedStrings.xml><?xml version="1.0" encoding="utf-8"?>
<sst xmlns="http://schemas.openxmlformats.org/spreadsheetml/2006/main" count="35" uniqueCount="32">
  <si>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</si>
  <si>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</si>
  <si>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</si>
  <si>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</si>
  <si>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</si>
  <si>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</si>
  <si>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</si>
  <si>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</si>
  <si>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</si>
  <si>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</si>
  <si>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</si>
  <si>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</si>
  <si>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</si>
  <si>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</si>
  <si>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</si>
  <si>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</si>
  <si>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</si>
  <si>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</si>
  <si>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</si>
  <si>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</si>
  <si>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</si>
  <si>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P0002</t>
  </si>
  <si>
    <t>PROGRAMA PLANEACION Y EVALUACION MUNICIPAL</t>
  </si>
  <si>
    <t>Computadoras y equipo periférico</t>
  </si>
  <si>
    <t>P0003</t>
  </si>
  <si>
    <t>PROGRAMA PLANEACION Y ORDENAMIENTO TERRITORIAL</t>
  </si>
  <si>
    <t>Muebles de oficina y estantería</t>
  </si>
  <si>
    <t>Otros equipos</t>
  </si>
  <si>
    <t>P0004</t>
  </si>
  <si>
    <t>PROGRAMA PARTICIPACION CIUDADANA</t>
  </si>
  <si>
    <t>Medios magnéticos y ópticos</t>
  </si>
  <si>
    <t>Instituto Municipal de Planeación de San Miguel de Allende, Gto.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</si>
</sst>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1485900</xdr:colOff>
      <xdr:row>27</xdr:row>
      <xdr:rowOff>66675</xdr:rowOff>
    </xdr:from>
    <xdr:to>
      <xdr:col>9</xdr:col>
      <xdr:colOff>162558</xdr:colOff>
      <xdr:row>38</xdr:row>
      <xdr:rowOff>145390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5FD5AA4-755A-427E-9E5D-3DF6711B4B72}"/>
            </a:ext>
          </a:extLst>
        </xdr:cNvPr>
        <xdr:cNvGrpSpPr/>
      </xdr:nvGrpSpPr>
      <xdr:grpSpPr>
        <a:xfrm>
          <a:off x="2509838" y="4912519"/>
          <a:ext cx="7499189" cy="1936090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71905DB-F963-4B0B-8802-BC9AB85BF962}"/>
              </a:ext>
            </a:extLst>
          </xdr:cNvPr>
          <xdr:cNvSpPr txBox="1"/>
        </xdr:nvSpPr>
        <xdr:spPr>
          <a:xfrm>
            <a:off x="3964360" y="8087155"/>
            <a:ext cx="3253242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D799ACD-32B0-49E3-8DA7-297E57EFD74F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tabSelected="1" view="pageBreakPreview" topLeftCell="A4" zoomScale="80" zoomScaleNormal="100" zoomScaleSheetLayoutView="80" workbookViewId="0">
      <selection activeCell="E21" sqref="E2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14" width="2.42578125" style="1" customWidth="1"/>
    <col min="15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9.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15" si="0">+H9</f>
        <v>0</v>
      </c>
      <c r="H9" s="36">
        <v>0</v>
      </c>
      <c r="I9" s="36">
        <v>40000</v>
      </c>
      <c r="J9" s="36">
        <v>0</v>
      </c>
      <c r="K9" s="36">
        <v>0</v>
      </c>
      <c r="L9" s="37">
        <f t="shared" ref="L9:L15" si="1">IFERROR(K9/H9,0)</f>
        <v>0</v>
      </c>
      <c r="M9" s="38">
        <f t="shared" ref="M9:M15" si="2">IFERROR(K9/I9,0)</f>
        <v>0</v>
      </c>
    </row>
    <row r="10" spans="2:13" x14ac:dyDescent="0.2">
      <c r="B10" s="32" t="s">
        <v>24</v>
      </c>
      <c r="C10" s="33"/>
      <c r="D10" s="34" t="s">
        <v>25</v>
      </c>
      <c r="E10" s="29">
        <v>5111</v>
      </c>
      <c r="F10" s="30" t="s">
        <v>26</v>
      </c>
      <c r="G10" s="35">
        <f t="shared" si="0"/>
        <v>0</v>
      </c>
      <c r="H10" s="36">
        <v>0</v>
      </c>
      <c r="I10" s="36">
        <v>34041</v>
      </c>
      <c r="J10" s="36">
        <v>22041</v>
      </c>
      <c r="K10" s="36">
        <v>22041</v>
      </c>
      <c r="L10" s="37">
        <f t="shared" si="1"/>
        <v>0</v>
      </c>
      <c r="M10" s="38">
        <f t="shared" si="2"/>
        <v>0.64748391645368819</v>
      </c>
    </row>
    <row r="11" spans="2:13" x14ac:dyDescent="0.2">
      <c r="B11" s="32"/>
      <c r="C11" s="33"/>
      <c r="D11" s="34"/>
      <c r="E11" s="29">
        <v>5151</v>
      </c>
      <c r="F11" s="30" t="s">
        <v>23</v>
      </c>
      <c r="G11" s="35">
        <f t="shared" si="0"/>
        <v>0</v>
      </c>
      <c r="H11" s="36">
        <v>0</v>
      </c>
      <c r="I11" s="36">
        <v>30000</v>
      </c>
      <c r="J11" s="36">
        <v>24999</v>
      </c>
      <c r="K11" s="36">
        <v>24999</v>
      </c>
      <c r="L11" s="37">
        <f t="shared" si="1"/>
        <v>0</v>
      </c>
      <c r="M11" s="38">
        <f t="shared" si="2"/>
        <v>0.83330000000000004</v>
      </c>
    </row>
    <row r="12" spans="2:13" x14ac:dyDescent="0.2">
      <c r="B12" s="32"/>
      <c r="C12" s="33"/>
      <c r="D12" s="34"/>
      <c r="E12" s="29">
        <v>5691</v>
      </c>
      <c r="F12" s="30" t="s">
        <v>27</v>
      </c>
      <c r="G12" s="35">
        <f t="shared" si="0"/>
        <v>0</v>
      </c>
      <c r="H12" s="36">
        <v>0</v>
      </c>
      <c r="I12" s="36">
        <v>52569</v>
      </c>
      <c r="J12" s="36">
        <v>52569</v>
      </c>
      <c r="K12" s="36">
        <v>52569</v>
      </c>
      <c r="L12" s="37">
        <f t="shared" si="1"/>
        <v>0</v>
      </c>
      <c r="M12" s="38">
        <f t="shared" si="2"/>
        <v>1</v>
      </c>
    </row>
    <row r="13" spans="2:13" x14ac:dyDescent="0.2">
      <c r="B13" s="32" t="s">
        <v>28</v>
      </c>
      <c r="C13" s="33"/>
      <c r="D13" s="34" t="s">
        <v>29</v>
      </c>
      <c r="E13" s="29">
        <v>5111</v>
      </c>
      <c r="F13" s="30" t="s">
        <v>26</v>
      </c>
      <c r="G13" s="35">
        <f t="shared" si="0"/>
        <v>0</v>
      </c>
      <c r="H13" s="36">
        <v>0</v>
      </c>
      <c r="I13" s="36">
        <v>2819</v>
      </c>
      <c r="J13" s="36">
        <v>2819</v>
      </c>
      <c r="K13" s="36">
        <v>2819</v>
      </c>
      <c r="L13" s="37">
        <f t="shared" si="1"/>
        <v>0</v>
      </c>
      <c r="M13" s="38">
        <f t="shared" si="2"/>
        <v>1</v>
      </c>
    </row>
    <row r="14" spans="2:13" x14ac:dyDescent="0.2">
      <c r="B14" s="32"/>
      <c r="C14" s="33"/>
      <c r="D14" s="34"/>
      <c r="E14" s="29">
        <v>5151</v>
      </c>
      <c r="F14" s="30" t="s">
        <v>23</v>
      </c>
      <c r="G14" s="35">
        <f t="shared" si="0"/>
        <v>0</v>
      </c>
      <c r="H14" s="36">
        <v>0</v>
      </c>
      <c r="I14" s="36">
        <v>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5152</v>
      </c>
      <c r="F15" s="30" t="s">
        <v>30</v>
      </c>
      <c r="G15" s="35">
        <f t="shared" si="0"/>
        <v>0</v>
      </c>
      <c r="H15" s="36">
        <v>0</v>
      </c>
      <c r="I15" s="36">
        <v>115.03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x14ac:dyDescent="0.2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67" t="s">
        <v>14</v>
      </c>
      <c r="C18" s="68"/>
      <c r="D18" s="68"/>
      <c r="E18" s="68"/>
      <c r="F18" s="68"/>
      <c r="G18" s="7">
        <f>SUM(G9:G15)</f>
        <v>0</v>
      </c>
      <c r="H18" s="7">
        <f>SUM(H9:H15)</f>
        <v>0</v>
      </c>
      <c r="I18" s="7">
        <f>SUM(I9:I15)</f>
        <v>159544.03</v>
      </c>
      <c r="J18" s="7">
        <f>SUM(J9:J15)</f>
        <v>102428</v>
      </c>
      <c r="K18" s="7">
        <f>SUM(K9:K15)</f>
        <v>102428</v>
      </c>
      <c r="L18" s="8">
        <f>IFERROR(K18/H18,0)</f>
        <v>0</v>
      </c>
      <c r="M18" s="9">
        <f>IFERROR(K18/I18,0)</f>
        <v>0.64200459271337196</v>
      </c>
    </row>
    <row r="19" spans="2:13" ht="4.9000000000000004" customHeight="1" x14ac:dyDescent="0.2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69" t="s">
        <v>15</v>
      </c>
      <c r="C20" s="66"/>
      <c r="D20" s="66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66" t="s">
        <v>16</v>
      </c>
      <c r="D21" s="66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x14ac:dyDescent="0.2">
      <c r="B23" s="32"/>
      <c r="C23" s="33"/>
      <c r="D23" s="27"/>
      <c r="E23" s="43"/>
      <c r="F23" s="27"/>
      <c r="G23" s="44"/>
      <c r="H23" s="44"/>
      <c r="I23" s="44"/>
      <c r="J23" s="44"/>
      <c r="K23" s="44"/>
      <c r="L23" s="41"/>
      <c r="M23" s="42"/>
    </row>
    <row r="24" spans="2:13" x14ac:dyDescent="0.2">
      <c r="B24" s="47"/>
      <c r="C24" s="48"/>
      <c r="D24" s="49"/>
      <c r="E24" s="50"/>
      <c r="F24" s="49"/>
      <c r="G24" s="49"/>
      <c r="H24" s="49"/>
      <c r="I24" s="49"/>
      <c r="J24" s="49"/>
      <c r="K24" s="49"/>
      <c r="L24" s="49"/>
      <c r="M24" s="51"/>
    </row>
    <row r="25" spans="2:13" x14ac:dyDescent="0.2">
      <c r="B25" s="67" t="s">
        <v>17</v>
      </c>
      <c r="C25" s="68"/>
      <c r="D25" s="68"/>
      <c r="E25" s="68"/>
      <c r="F25" s="68"/>
      <c r="G25" s="7">
        <f>SUM(G21)</f>
        <v>0</v>
      </c>
      <c r="H25" s="7">
        <f t="shared" ref="H25:K25" si="3">SUM(H21)</f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8">
        <f>IFERROR(K25/H25,0)</f>
        <v>0</v>
      </c>
      <c r="M25" s="9">
        <f>IFERROR(K25/I25,0)</f>
        <v>0</v>
      </c>
    </row>
    <row r="26" spans="2:13" x14ac:dyDescent="0.2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">
      <c r="B27" s="52" t="s">
        <v>18</v>
      </c>
      <c r="C27" s="53"/>
      <c r="D27" s="53"/>
      <c r="E27" s="53"/>
      <c r="F27" s="53"/>
      <c r="G27" s="10">
        <f>+G18+G25</f>
        <v>0</v>
      </c>
      <c r="H27" s="10">
        <f>+H18+H25</f>
        <v>0</v>
      </c>
      <c r="I27" s="10">
        <f>+I18+I25</f>
        <v>159544.03</v>
      </c>
      <c r="J27" s="10">
        <f>+J18+J25</f>
        <v>102428</v>
      </c>
      <c r="K27" s="10">
        <f>+K18+K25</f>
        <v>102428</v>
      </c>
      <c r="L27" s="11">
        <f>IFERROR(K27/H27,0)</f>
        <v>0</v>
      </c>
      <c r="M27" s="12">
        <f>IFERROR(K27/I27,0)</f>
        <v>0.64200459271337196</v>
      </c>
    </row>
    <row r="28" spans="2:13" x14ac:dyDescent="0.2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5" x14ac:dyDescent="0.25">
      <c r="B29" s="17" t="s">
        <v>19</v>
      </c>
      <c r="C29" s="17"/>
      <c r="D29" s="18"/>
      <c r="E29" s="19"/>
      <c r="F29" s="18"/>
      <c r="G29" s="18"/>
      <c r="H29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7:F27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5:F25"/>
  </mergeCells>
  <pageMargins left="0.7" right="0.7" top="0.75" bottom="0.75" header="0.3" footer="0.3"/>
  <pageSetup scale="6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Jessica Salgado</cp:lastModifiedBy>
  <cp:lastPrinted>2022-01-20T22:33:27Z</cp:lastPrinted>
  <dcterms:created xsi:type="dcterms:W3CDTF">2020-08-06T19:52:58Z</dcterms:created>
  <dcterms:modified xsi:type="dcterms:W3CDTF">2022-01-20T22:33:46Z</dcterms:modified>
</cp:coreProperties>
</file>