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2_2022\2DO_INF_FIN_TRIM_2022\"/>
    </mc:Choice>
  </mc:AlternateContent>
  <xr:revisionPtr revIDLastSave="0" documentId="13_ncr:1_{D5200A7D-0D6B-4B81-97B1-B5EDE20010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EAI!$A$1:$I$54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21" i="4"/>
  <c r="H31" i="4"/>
  <c r="H39" i="4" s="1"/>
  <c r="H21" i="4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<sst xmlns="http://schemas.openxmlformats.org/spreadsheetml/2006/main" count="99" uniqueCount="51">
  <si>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</si>
  <si>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</si>
  <si>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</si>
  <si>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</si>
  <si>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</si>
  <si>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</si>
  <si>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</si>
  <si>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</si>
  <si>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</si>
  <si>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</si>
  <si>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</si>
  <si>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</si>
  <si>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</si>
  <si>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</si>
  <si>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</si>
  <si>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</si>
  <si>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</si>
  <si>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</si>
  <si>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</si>
  <si>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</si>
  <si>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</si>
  <si>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</si>
  <si>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</si>
  <si>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</si>
  <si>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</si>
  <si>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</si>
  <si>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</si>
  <si>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</si>
  <si>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</si>
  <si>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</si>
  <si>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</si>
  <si>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</si>
  <si>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</si>
  <si>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</si>
  <si>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</si>
  <si>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</si>
  <si>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</si>
  <si>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</si>
  <si>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</si>
  <si>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</si>
  <si>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</si>
  <si>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</si>
  <si>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</si>
  <si>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</si>
  <si>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</si>
  <si>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</si>
  <si>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</si>
  <si>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</si>
  <si>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</si>
  <si>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</si>
  <si>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Planeación de San Miguel de Allende, Gto.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</si>
</sst>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42</xdr:row>
      <xdr:rowOff>104775</xdr:rowOff>
    </xdr:from>
    <xdr:to>
      <xdr:col>6</xdr:col>
      <xdr:colOff>625578</xdr:colOff>
      <xdr:row>55</xdr:row>
      <xdr:rowOff>10453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25FA3B2-8675-4059-8278-558EADA4CBD0}"/>
            </a:ext>
          </a:extLst>
        </xdr:cNvPr>
        <xdr:cNvGrpSpPr/>
      </xdr:nvGrpSpPr>
      <xdr:grpSpPr>
        <a:xfrm>
          <a:off x="991658" y="8063442"/>
          <a:ext cx="7497337" cy="2001178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112ED17E-02A1-457E-96CB-E2D804B0AD05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715800D1-3BEF-4A41-9D63-B08087CE47EB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view="pageBreakPreview" zoomScale="90" zoomScaleNormal="100" zoomScaleSheetLayoutView="90" workbookViewId="0">
      <selection activeCell="H48" sqref="H4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3.1640625" style="2" customWidth="1"/>
    <col min="10" max="16384" width="12" style="2"/>
  </cols>
  <sheetData>
    <row r="1" spans="1:9" s="3" customFormat="1" ht="39.950000000000003" customHeight="1" x14ac:dyDescent="0.2">
      <c r="A1" s="48" t="s">
        <v>50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37</v>
      </c>
    </row>
    <row r="6" spans="1:9" x14ac:dyDescent="0.2">
      <c r="A6" s="33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47</v>
      </c>
    </row>
    <row r="7" spans="1:9" x14ac:dyDescent="0.2">
      <c r="A7" s="32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38</v>
      </c>
    </row>
    <row r="8" spans="1:9" x14ac:dyDescent="0.2">
      <c r="A8" s="32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39</v>
      </c>
    </row>
    <row r="9" spans="1:9" x14ac:dyDescent="0.2">
      <c r="A9" s="32"/>
      <c r="B9" s="41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3" t="s">
        <v>40</v>
      </c>
    </row>
    <row r="10" spans="1:9" x14ac:dyDescent="0.2">
      <c r="A10" s="33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41</v>
      </c>
    </row>
    <row r="11" spans="1:9" x14ac:dyDescent="0.2">
      <c r="A11" s="38"/>
      <c r="B11" s="41" t="s">
        <v>24</v>
      </c>
      <c r="C11" s="22">
        <v>100000</v>
      </c>
      <c r="D11" s="22">
        <v>0</v>
      </c>
      <c r="E11" s="22">
        <f t="shared" si="2"/>
        <v>100000</v>
      </c>
      <c r="F11" s="22">
        <v>47270.69</v>
      </c>
      <c r="G11" s="22">
        <v>47270.69</v>
      </c>
      <c r="H11" s="22">
        <f t="shared" si="3"/>
        <v>-52729.31</v>
      </c>
      <c r="I11" s="43" t="s">
        <v>42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43</v>
      </c>
    </row>
    <row r="13" spans="1:9" ht="22.5" x14ac:dyDescent="0.2">
      <c r="A13" s="38"/>
      <c r="B13" s="41" t="s">
        <v>26</v>
      </c>
      <c r="C13" s="22">
        <v>11000000</v>
      </c>
      <c r="D13" s="22">
        <v>-2156414</v>
      </c>
      <c r="E13" s="22">
        <f t="shared" si="2"/>
        <v>8843586</v>
      </c>
      <c r="F13" s="22">
        <v>4697040.4000000004</v>
      </c>
      <c r="G13" s="22">
        <v>4697040.4000000004</v>
      </c>
      <c r="H13" s="22">
        <f t="shared" si="3"/>
        <v>-6302959.5999999996</v>
      </c>
      <c r="I13" s="43" t="s">
        <v>44</v>
      </c>
    </row>
    <row r="14" spans="1:9" x14ac:dyDescent="0.2">
      <c r="A14" s="32"/>
      <c r="B14" s="41" t="s">
        <v>6</v>
      </c>
      <c r="C14" s="22">
        <v>0</v>
      </c>
      <c r="D14" s="22">
        <v>2066766.56</v>
      </c>
      <c r="E14" s="22">
        <f t="shared" ref="E14" si="4">C14+D14</f>
        <v>2066766.56</v>
      </c>
      <c r="F14" s="22">
        <v>0</v>
      </c>
      <c r="G14" s="22">
        <v>0</v>
      </c>
      <c r="H14" s="22">
        <f t="shared" ref="H14" si="5">G14-C14</f>
        <v>0</v>
      </c>
      <c r="I14" s="43" t="s">
        <v>45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3" t="s">
        <v>46</v>
      </c>
    </row>
    <row r="16" spans="1:9" x14ac:dyDescent="0.2">
      <c r="A16" s="9"/>
      <c r="B16" s="10" t="s">
        <v>13</v>
      </c>
      <c r="C16" s="23">
        <f>SUM(C5:C14)</f>
        <v>11100000</v>
      </c>
      <c r="D16" s="23">
        <f t="shared" ref="D16:H16" si="6">SUM(D5:D14)</f>
        <v>-89647.439999999944</v>
      </c>
      <c r="E16" s="23">
        <f t="shared" si="6"/>
        <v>11010352.560000001</v>
      </c>
      <c r="F16" s="23">
        <f t="shared" si="6"/>
        <v>4744311.0900000008</v>
      </c>
      <c r="G16" s="11">
        <f t="shared" si="6"/>
        <v>4744311.0900000008</v>
      </c>
      <c r="H16" s="12">
        <f t="shared" si="6"/>
        <v>-6355688.9099999992</v>
      </c>
      <c r="I16" s="43" t="s">
        <v>46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3" t="s">
        <v>46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3" t="s">
        <v>46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3" t="s">
        <v>46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46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46</v>
      </c>
    </row>
    <row r="31" spans="1:9" ht="41.25" customHeight="1" x14ac:dyDescent="0.2">
      <c r="A31" s="46" t="s">
        <v>48</v>
      </c>
      <c r="B31" s="47"/>
      <c r="C31" s="26">
        <f t="shared" ref="C31:H31" si="14">SUM(C32:C35)</f>
        <v>11100000</v>
      </c>
      <c r="D31" s="26">
        <f t="shared" si="14"/>
        <v>-2156414</v>
      </c>
      <c r="E31" s="26">
        <f t="shared" si="14"/>
        <v>8943586</v>
      </c>
      <c r="F31" s="26">
        <f t="shared" si="14"/>
        <v>4744311.0900000008</v>
      </c>
      <c r="G31" s="26">
        <f t="shared" si="14"/>
        <v>4744311.0900000008</v>
      </c>
      <c r="H31" s="26">
        <f t="shared" si="14"/>
        <v>-6355688.9099999992</v>
      </c>
      <c r="I31" s="43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40</v>
      </c>
    </row>
    <row r="34" spans="1:9" x14ac:dyDescent="0.2">
      <c r="A34" s="16"/>
      <c r="B34" s="17" t="s">
        <v>32</v>
      </c>
      <c r="C34" s="25">
        <v>100000</v>
      </c>
      <c r="D34" s="25">
        <v>0</v>
      </c>
      <c r="E34" s="25">
        <f>C34+D34</f>
        <v>100000</v>
      </c>
      <c r="F34" s="25">
        <v>47270.69</v>
      </c>
      <c r="G34" s="25">
        <v>47270.69</v>
      </c>
      <c r="H34" s="25">
        <f t="shared" si="15"/>
        <v>-52729.31</v>
      </c>
      <c r="I34" s="43" t="s">
        <v>42</v>
      </c>
    </row>
    <row r="35" spans="1:9" ht="22.5" x14ac:dyDescent="0.2">
      <c r="A35" s="16"/>
      <c r="B35" s="17" t="s">
        <v>26</v>
      </c>
      <c r="C35" s="25">
        <v>11000000</v>
      </c>
      <c r="D35" s="25">
        <v>-2156414</v>
      </c>
      <c r="E35" s="25">
        <f>C35+D35</f>
        <v>8843586</v>
      </c>
      <c r="F35" s="25">
        <v>4697040.4000000004</v>
      </c>
      <c r="G35" s="25">
        <v>4697040.4000000004</v>
      </c>
      <c r="H35" s="25">
        <f t="shared" ref="H35" si="16">G35-C35</f>
        <v>-6302959.5999999996</v>
      </c>
      <c r="I35" s="43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46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2066766.56</v>
      </c>
      <c r="E37" s="26">
        <f t="shared" si="17"/>
        <v>2066766.56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46</v>
      </c>
    </row>
    <row r="38" spans="1:9" x14ac:dyDescent="0.2">
      <c r="A38" s="14"/>
      <c r="B38" s="17" t="s">
        <v>6</v>
      </c>
      <c r="C38" s="25">
        <v>0</v>
      </c>
      <c r="D38" s="25">
        <v>2066766.56</v>
      </c>
      <c r="E38" s="25">
        <f>C38+D38</f>
        <v>2066766.56</v>
      </c>
      <c r="F38" s="25">
        <v>0</v>
      </c>
      <c r="G38" s="25">
        <v>0</v>
      </c>
      <c r="H38" s="25">
        <f>G38-C38</f>
        <v>0</v>
      </c>
      <c r="I38" s="43" t="s">
        <v>45</v>
      </c>
    </row>
    <row r="39" spans="1:9" x14ac:dyDescent="0.2">
      <c r="A39" s="19"/>
      <c r="B39" s="20" t="s">
        <v>13</v>
      </c>
      <c r="C39" s="23">
        <f>SUM(C37+C31+C21)</f>
        <v>11100000</v>
      </c>
      <c r="D39" s="23">
        <f t="shared" ref="D39:H39" si="18">SUM(D37+D31+D21)</f>
        <v>-89647.439999999944</v>
      </c>
      <c r="E39" s="23">
        <f t="shared" si="18"/>
        <v>11010352.560000001</v>
      </c>
      <c r="F39" s="23">
        <f t="shared" si="18"/>
        <v>4744311.0900000008</v>
      </c>
      <c r="G39" s="23">
        <f t="shared" si="18"/>
        <v>4744311.0900000008</v>
      </c>
      <c r="H39" s="12">
        <f t="shared" si="18"/>
        <v>-6355688.9099999992</v>
      </c>
      <c r="I39" s="43" t="s">
        <v>46</v>
      </c>
    </row>
    <row r="40" spans="1:9" x14ac:dyDescent="0.2">
      <c r="A40" s="44" t="s">
        <v>49</v>
      </c>
      <c r="B40" s="28"/>
      <c r="C40" s="29"/>
      <c r="D40" s="29"/>
      <c r="E40" s="29"/>
      <c r="F40" s="30" t="s">
        <v>21</v>
      </c>
      <c r="G40" s="31"/>
      <c r="H40" s="27"/>
      <c r="I40" s="43" t="s">
        <v>46</v>
      </c>
    </row>
    <row r="41" spans="1:9" x14ac:dyDescent="0.2">
      <c r="A41" s="37" t="s">
        <v>34</v>
      </c>
    </row>
    <row r="42" spans="1:9" x14ac:dyDescent="0.2">
      <c r="A42" s="37" t="s">
        <v>35</v>
      </c>
    </row>
    <row r="43" spans="1:9" ht="24" customHeight="1" x14ac:dyDescent="0.2">
      <c r="A43" s="45" t="s">
        <v>36</v>
      </c>
      <c r="B43" s="45"/>
      <c r="C43" s="45"/>
      <c r="D43" s="45"/>
      <c r="E43" s="45"/>
      <c r="F43" s="45"/>
      <c r="G43" s="45"/>
      <c r="H43" s="45"/>
    </row>
    <row r="44" spans="1:9" ht="12.75" customHeight="1" x14ac:dyDescent="0.2"/>
  </sheetData>
  <sheetProtection formatCells="0" formatColumns="0" formatRows="0" insertRows="0" autoFilter="0"/>
  <mergeCells count="9">
    <mergeCell ref="A31:B31"/>
    <mergeCell ref="A1:H1"/>
    <mergeCell ref="A2:B4"/>
    <mergeCell ref="C2:G2"/>
    <mergeCell ref="H2:H3"/>
    <mergeCell ref="A18:B20"/>
    <mergeCell ref="C18:G18"/>
    <mergeCell ref="H18:H19"/>
    <mergeCell ref="A43:H43"/>
  </mergeCell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2022-07-25T17:09:49Z</cp:lastPrinted>
  <dcterms:created xsi:type="dcterms:W3CDTF">2012-12-11T20:48:19Z</dcterms:created>
  <dcterms:modified xsi:type="dcterms:W3CDTF">2022-07-25T17:10:02Z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