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3_2022\3ER_INF_FIN_TRIM_2022\"/>
    </mc:Choice>
  </mc:AlternateContent>
  <xr:revisionPtr revIDLastSave="0" documentId="8_{C26AF770-BD0D-4EAE-ACA3-6F8E766DCD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EAA!$A$1:$G$33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E12" i="2"/>
  <c r="E4" i="2"/>
  <c r="F12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<sst xmlns="http://schemas.openxmlformats.org/spreadsheetml/2006/main" count="27" uniqueCount="27">
  <si>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</si>
  <si>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</si>
  <si>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</si>
  <si>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</si>
  <si>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</si>
  <si>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</si>
  <si>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</si>
  <si>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</si>
  <si>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</si>
  <si>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</si>
  <si>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</si>
  <si>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</si>
  <si>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</si>
  <si>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</si>
  <si>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</si>
  <si>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</si>
  <si>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</si>
  <si>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</si>
  <si>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</si>
  <si>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</si>
  <si>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</si>
  <si>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</si>
  <si>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</si>
  <si>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</si>
  <si>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</si>
  <si>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</si>
  <si>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Instituto Municipal de Planeación de San Miguel de Allende, Gto.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</si>
</sst>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904875</xdr:colOff>
      <xdr:row>21</xdr:row>
      <xdr:rowOff>38100</xdr:rowOff>
    </xdr:from>
    <xdr:to>
      <xdr:col>5</xdr:col>
      <xdr:colOff>504825</xdr:colOff>
      <xdr:row>34</xdr:row>
      <xdr:rowOff>86653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F28D828-2FFD-4678-8F50-613A916D0EA6}"/>
            </a:ext>
          </a:extLst>
        </xdr:cNvPr>
        <xdr:cNvGrpSpPr/>
      </xdr:nvGrpSpPr>
      <xdr:grpSpPr>
        <a:xfrm>
          <a:off x="904875" y="3572933"/>
          <a:ext cx="8151283" cy="1985303"/>
          <a:chOff x="-270215" y="8087155"/>
          <a:chExt cx="7487818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7E6C388E-D133-4386-AB51-B58D25429F4F}"/>
              </a:ext>
            </a:extLst>
          </xdr:cNvPr>
          <xdr:cNvSpPr txBox="1"/>
        </xdr:nvSpPr>
        <xdr:spPr>
          <a:xfrm>
            <a:off x="4101337" y="8087155"/>
            <a:ext cx="311626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AB27F791-D8C9-4E47-8AE4-38922C433964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view="pageBreakPreview" zoomScale="90" zoomScaleNormal="100" zoomScaleSheetLayoutView="90" workbookViewId="0">
      <selection activeCell="A38" sqref="A3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7" width="1.6640625" style="1" customWidth="1"/>
    <col min="8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2928644.39</v>
      </c>
      <c r="C3" s="8">
        <f t="shared" ref="C3:F3" si="0">C4+C12</f>
        <v>14435099.049999999</v>
      </c>
      <c r="D3" s="8">
        <f t="shared" si="0"/>
        <v>11774639.860000001</v>
      </c>
      <c r="E3" s="8">
        <f t="shared" si="0"/>
        <v>5589103.5799999991</v>
      </c>
      <c r="F3" s="8">
        <f t="shared" si="0"/>
        <v>2660459.189999999</v>
      </c>
    </row>
    <row r="4" spans="1:6" x14ac:dyDescent="0.2">
      <c r="A4" s="5" t="s">
        <v>4</v>
      </c>
      <c r="B4" s="8">
        <f>SUM(B5:B11)</f>
        <v>2205175.39</v>
      </c>
      <c r="C4" s="8">
        <f>SUM(C5:C11)</f>
        <v>14192877.26</v>
      </c>
      <c r="D4" s="8">
        <f>SUM(D5:D11)</f>
        <v>11774639.860000001</v>
      </c>
      <c r="E4" s="8">
        <f>SUM(E5:E11)</f>
        <v>4623412.7899999991</v>
      </c>
      <c r="F4" s="8">
        <f>SUM(F5:F11)</f>
        <v>2418237.399999999</v>
      </c>
    </row>
    <row r="5" spans="1:6" x14ac:dyDescent="0.2">
      <c r="A5" s="6" t="s">
        <v>5</v>
      </c>
      <c r="B5" s="9">
        <v>1889491.02</v>
      </c>
      <c r="C5" s="9">
        <v>6893467.0099999998</v>
      </c>
      <c r="D5" s="9">
        <v>4262716.4400000004</v>
      </c>
      <c r="E5" s="9">
        <f>B5+C5-D5</f>
        <v>4520241.5899999989</v>
      </c>
      <c r="F5" s="9">
        <f t="shared" ref="F5:F11" si="1">E5-B5</f>
        <v>2630750.5699999989</v>
      </c>
    </row>
    <row r="6" spans="1:6" x14ac:dyDescent="0.2">
      <c r="A6" s="6" t="s">
        <v>6</v>
      </c>
      <c r="B6" s="9">
        <v>0</v>
      </c>
      <c r="C6" s="9">
        <v>7200810.25</v>
      </c>
      <c r="D6" s="9">
        <v>7196239.04</v>
      </c>
      <c r="E6" s="9">
        <f t="shared" ref="E6:E11" si="2">B6+C6-D6</f>
        <v>4571.2099999999627</v>
      </c>
      <c r="F6" s="9">
        <f t="shared" si="1"/>
        <v>4571.2099999999627</v>
      </c>
    </row>
    <row r="7" spans="1:6" x14ac:dyDescent="0.2">
      <c r="A7" s="6" t="s">
        <v>7</v>
      </c>
      <c r="B7" s="9">
        <v>315684.37</v>
      </c>
      <c r="C7" s="9">
        <v>98600</v>
      </c>
      <c r="D7" s="9">
        <v>315684.38</v>
      </c>
      <c r="E7" s="9">
        <f t="shared" si="2"/>
        <v>98599.989999999991</v>
      </c>
      <c r="F7" s="9">
        <f t="shared" si="1"/>
        <v>-217084.38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723469</v>
      </c>
      <c r="C12" s="8">
        <f>SUM(C13:C21)</f>
        <v>242221.79</v>
      </c>
      <c r="D12" s="8">
        <f>SUM(D13:D21)</f>
        <v>0</v>
      </c>
      <c r="E12" s="8">
        <f>SUM(E13:E21)</f>
        <v>965690.79</v>
      </c>
      <c r="F12" s="8">
        <f>SUM(F13:F21)</f>
        <v>242221.79000000004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1226541.21</v>
      </c>
      <c r="C16" s="9">
        <v>242221.79</v>
      </c>
      <c r="D16" s="9">
        <v>0</v>
      </c>
      <c r="E16" s="9">
        <f t="shared" si="4"/>
        <v>1468763</v>
      </c>
      <c r="F16" s="9">
        <f t="shared" si="3"/>
        <v>242221.79000000004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-503072.21</v>
      </c>
      <c r="C18" s="9">
        <v>0</v>
      </c>
      <c r="D18" s="9">
        <v>0</v>
      </c>
      <c r="E18" s="9">
        <f t="shared" si="4"/>
        <v>-503072.21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2022-10-24T18:45:56Z</cp:lastPrinted>
  <dcterms:created xsi:type="dcterms:W3CDTF">2014-02-09T04:04:15Z</dcterms:created>
  <dcterms:modified xsi:type="dcterms:W3CDTF">2022-10-24T18:46:11Z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