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8_{30855F8D-64B2-4C0C-A39F-6F577232C5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EAI!$A$1:$I$51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E39" i="4" s="1"/>
  <c r="E16" i="4"/>
  <c r="H16" i="4"/>
  <c r="H31" i="4"/>
  <c r="H2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<sst xmlns="http://schemas.openxmlformats.org/spreadsheetml/2006/main" count="99" uniqueCount="51">
  <si>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</si>
  <si>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</si>
  <si>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</si>
  <si>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</si>
  <si>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</si>
  <si>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</si>
  <si>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</si>
  <si>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</si>
  <si>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</si>
  <si>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</si>
  <si>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</si>
  <si>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</si>
  <si>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</si>
  <si>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</si>
  <si>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</si>
  <si>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</si>
  <si>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</si>
  <si>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</si>
  <si>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</si>
  <si>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</si>
  <si>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</si>
  <si>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</si>
  <si>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</si>
  <si>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</si>
  <si>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</si>
  <si>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</si>
  <si>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</si>
  <si>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</si>
  <si>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</si>
  <si>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</si>
  <si>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</si>
  <si>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</si>
  <si>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</si>
  <si>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</si>
  <si>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</si>
  <si>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</si>
  <si>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</si>
  <si>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</si>
  <si>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</si>
  <si>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</si>
  <si>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</si>
  <si>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</si>
  <si>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</si>
  <si>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</si>
  <si>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</si>
  <si>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</si>
  <si>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</si>
  <si>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</si>
  <si>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</si>
  <si>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Instituto Municipal de Planeación de San Miguel de Allende, Gto.
Estado Analítico de Ingresos
Del 1 de Enero al 30 de Septiembre de 2022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</si>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</sst>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41</xdr:row>
      <xdr:rowOff>38100</xdr:rowOff>
    </xdr:from>
    <xdr:to>
      <xdr:col>6</xdr:col>
      <xdr:colOff>263628</xdr:colOff>
      <xdr:row>53</xdr:row>
      <xdr:rowOff>19978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C3AD5B4-CBC8-4EB3-A8F4-AA3FA3D43CB3}"/>
            </a:ext>
          </a:extLst>
        </xdr:cNvPr>
        <xdr:cNvGrpSpPr/>
      </xdr:nvGrpSpPr>
      <xdr:grpSpPr>
        <a:xfrm>
          <a:off x="629708" y="7541683"/>
          <a:ext cx="7497337" cy="2003295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D9FEF0D-DD3E-4A8F-B06B-4AB6158C2D4A}"/>
              </a:ext>
            </a:extLst>
          </xdr:cNvPr>
          <xdr:cNvSpPr txBox="1"/>
        </xdr:nvSpPr>
        <xdr:spPr>
          <a:xfrm>
            <a:off x="3903005" y="8087155"/>
            <a:ext cx="3314597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4BB8F39-0B5D-47EC-84B3-42615D1EB22C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BreakPreview" zoomScale="90" zoomScaleNormal="100" zoomScaleSheetLayoutView="90" workbookViewId="0">
      <selection activeCell="H45" sqref="H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2.5" style="2" customWidth="1"/>
    <col min="10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3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2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2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2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40</v>
      </c>
    </row>
    <row r="10" spans="1:9" x14ac:dyDescent="0.2">
      <c r="A10" s="33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100000</v>
      </c>
      <c r="D11" s="22">
        <v>0</v>
      </c>
      <c r="E11" s="22">
        <f t="shared" si="2"/>
        <v>100000</v>
      </c>
      <c r="F11" s="22">
        <v>76765.27</v>
      </c>
      <c r="G11" s="22">
        <v>76765.27</v>
      </c>
      <c r="H11" s="22">
        <f t="shared" si="3"/>
        <v>-23234.729999999996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11000000</v>
      </c>
      <c r="D13" s="22">
        <v>-2156414</v>
      </c>
      <c r="E13" s="22">
        <f t="shared" si="2"/>
        <v>8843586</v>
      </c>
      <c r="F13" s="22">
        <v>6803577.5899999999</v>
      </c>
      <c r="G13" s="22">
        <v>6803577.5899999999</v>
      </c>
      <c r="H13" s="22">
        <f t="shared" si="3"/>
        <v>-4196422.41</v>
      </c>
      <c r="I13" s="43" t="s">
        <v>44</v>
      </c>
    </row>
    <row r="14" spans="1:9" x14ac:dyDescent="0.2">
      <c r="A14" s="32"/>
      <c r="B14" s="41" t="s">
        <v>6</v>
      </c>
      <c r="C14" s="22">
        <v>0</v>
      </c>
      <c r="D14" s="22">
        <v>2066766.56</v>
      </c>
      <c r="E14" s="22">
        <f t="shared" ref="E14" si="4">C14+D14</f>
        <v>2066766.56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11100000</v>
      </c>
      <c r="D16" s="23">
        <f t="shared" ref="D16:H16" si="6">SUM(D5:D14)</f>
        <v>-89647.439999999944</v>
      </c>
      <c r="E16" s="23">
        <f t="shared" si="6"/>
        <v>11010352.560000001</v>
      </c>
      <c r="F16" s="23">
        <f t="shared" si="6"/>
        <v>6880342.8599999994</v>
      </c>
      <c r="G16" s="11">
        <f t="shared" si="6"/>
        <v>6880342.8599999994</v>
      </c>
      <c r="H16" s="12">
        <f t="shared" si="6"/>
        <v>-4219657.1400000006</v>
      </c>
      <c r="I16" s="43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3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3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3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17.25" customHeight="1" x14ac:dyDescent="0.2">
      <c r="A31" s="46" t="s">
        <v>50</v>
      </c>
      <c r="B31" s="47"/>
      <c r="C31" s="26">
        <f t="shared" ref="C31:H31" si="14">SUM(C32:C35)</f>
        <v>11100000</v>
      </c>
      <c r="D31" s="26">
        <f t="shared" si="14"/>
        <v>-2156414</v>
      </c>
      <c r="E31" s="26">
        <f t="shared" si="14"/>
        <v>8943586</v>
      </c>
      <c r="F31" s="26">
        <f t="shared" si="14"/>
        <v>6880342.8599999994</v>
      </c>
      <c r="G31" s="26">
        <f t="shared" si="14"/>
        <v>6880342.8599999994</v>
      </c>
      <c r="H31" s="26">
        <f t="shared" si="14"/>
        <v>-4219657.1400000006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100000</v>
      </c>
      <c r="D34" s="25">
        <v>0</v>
      </c>
      <c r="E34" s="25">
        <f>C34+D34</f>
        <v>100000</v>
      </c>
      <c r="F34" s="25">
        <v>76765.27</v>
      </c>
      <c r="G34" s="25">
        <v>76765.27</v>
      </c>
      <c r="H34" s="25">
        <f t="shared" si="15"/>
        <v>-23234.729999999996</v>
      </c>
      <c r="I34" s="43" t="s">
        <v>42</v>
      </c>
    </row>
    <row r="35" spans="1:9" ht="22.5" x14ac:dyDescent="0.2">
      <c r="A35" s="16"/>
      <c r="B35" s="17" t="s">
        <v>26</v>
      </c>
      <c r="C35" s="25">
        <v>11000000</v>
      </c>
      <c r="D35" s="25">
        <v>-2156414</v>
      </c>
      <c r="E35" s="25">
        <f>C35+D35</f>
        <v>8843586</v>
      </c>
      <c r="F35" s="25">
        <v>6803577.5899999999</v>
      </c>
      <c r="G35" s="25">
        <v>6803577.5899999999</v>
      </c>
      <c r="H35" s="25">
        <f t="shared" ref="H35" si="16">G35-C35</f>
        <v>-4196422.41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2066766.56</v>
      </c>
      <c r="E37" s="26">
        <f t="shared" si="17"/>
        <v>2066766.56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2066766.56</v>
      </c>
      <c r="E38" s="25">
        <f>C38+D38</f>
        <v>2066766.56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11100000</v>
      </c>
      <c r="D39" s="23">
        <f t="shared" ref="D39:H39" si="18">SUM(D37+D31+D21)</f>
        <v>-89647.439999999944</v>
      </c>
      <c r="E39" s="23">
        <f t="shared" si="18"/>
        <v>11010352.560000001</v>
      </c>
      <c r="F39" s="23">
        <f t="shared" si="18"/>
        <v>6880342.8599999994</v>
      </c>
      <c r="G39" s="23">
        <f t="shared" si="18"/>
        <v>6880342.8599999994</v>
      </c>
      <c r="H39" s="12">
        <f t="shared" si="18"/>
        <v>-4219657.1400000006</v>
      </c>
      <c r="I39" s="43" t="s">
        <v>46</v>
      </c>
    </row>
    <row r="40" spans="1:9" x14ac:dyDescent="0.2">
      <c r="B40" s="65" t="s">
        <v>34</v>
      </c>
      <c r="C40" s="29"/>
      <c r="D40" s="29"/>
      <c r="E40" s="29"/>
      <c r="F40" s="30" t="s">
        <v>21</v>
      </c>
      <c r="G40" s="31"/>
      <c r="H40" s="27"/>
      <c r="I40" s="43" t="s">
        <v>46</v>
      </c>
    </row>
    <row r="41" spans="1:9" x14ac:dyDescent="0.2">
      <c r="B41" s="37" t="s">
        <v>35</v>
      </c>
    </row>
    <row r="42" spans="1:9" x14ac:dyDescent="0.2">
      <c r="B42" s="45" t="s">
        <v>36</v>
      </c>
      <c r="C42" s="45"/>
      <c r="D42" s="45"/>
      <c r="E42" s="45"/>
      <c r="F42" s="45"/>
      <c r="G42" s="45"/>
      <c r="H42" s="45"/>
    </row>
    <row r="43" spans="1:9" x14ac:dyDescent="0.2">
      <c r="B43" s="44" t="s">
        <v>48</v>
      </c>
    </row>
    <row r="44" spans="1:9" ht="30.75" customHeight="1" x14ac:dyDescent="0.2"/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2022-10-25T03:56:13Z</cp:lastPrinted>
  <dcterms:created xsi:type="dcterms:W3CDTF">2012-12-11T20:48:19Z</dcterms:created>
  <dcterms:modified xsi:type="dcterms:W3CDTF">2022-10-25T03:56:28Z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