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4TO_INF_FIN_TRIM_2022\"/>
    </mc:Choice>
  </mc:AlternateContent>
  <xr:revisionPtr revIDLastSave="0" documentId="13_ncr:1_{B255B0E2-BF85-411F-B73B-36687DB79C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EAI!$A$1:$I$58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H39" i="4" s="1"/>
  <c r="E21" i="4"/>
  <c r="E31" i="4"/>
  <c r="E39" i="4" s="1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<sst xmlns="http://schemas.openxmlformats.org/spreadsheetml/2006/main" count="99" uniqueCount="51">
  <si>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</si>
  <si>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</si>
  <si>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</si>
  <si>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</si>
  <si>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</si>
  <si>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</si>
  <si>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</si>
  <si>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</si>
  <si>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</si>
  <si>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</si>
  <si>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</si>
  <si>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</si>
  <si>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</si>
  <si>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</si>
  <si>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</si>
  <si>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</si>
  <si>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</si>
  <si>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</si>
  <si>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</si>
  <si>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</si>
  <si>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</si>
  <si>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</si>
  <si>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</si>
  <si>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</si>
  <si>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</si>
  <si>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</si>
  <si>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</si>
  <si>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</si>
  <si>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</si>
  <si>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</si>
  <si>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</si>
  <si>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</si>
  <si>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</si>
  <si>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</si>
  <si>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</si>
  <si>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</si>
  <si>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</si>
  <si>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</si>
  <si>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</si>
  <si>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</si>
  <si>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</si>
  <si>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</si>
  <si>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</si>
  <si>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</si>
  <si>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</si>
  <si>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</si>
  <si>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</si>
  <si>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</si>
  <si>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</si>
  <si>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</si>
  <si>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San Miguel de Allende,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</si>
</sst>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41</xdr:row>
      <xdr:rowOff>190500</xdr:rowOff>
    </xdr:from>
    <xdr:to>
      <xdr:col>6</xdr:col>
      <xdr:colOff>56076</xdr:colOff>
      <xdr:row>53</xdr:row>
      <xdr:rowOff>108550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DA1C6B-3D89-4A6F-B602-DBDF0897EAAC}"/>
            </a:ext>
          </a:extLst>
        </xdr:cNvPr>
        <xdr:cNvGrpSpPr/>
      </xdr:nvGrpSpPr>
      <xdr:grpSpPr>
        <a:xfrm>
          <a:off x="1916906" y="7810500"/>
          <a:ext cx="6021108" cy="1811144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86A4FF6-EA7D-4326-ADEE-27E77F99429F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E3E2ACA-5F8A-45AD-A3A9-36868E0F7851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="80" zoomScaleNormal="100" zoomScaleSheetLayoutView="80" workbookViewId="0">
      <selection activeCell="B34" sqref="B3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3" style="2" customWidth="1"/>
    <col min="10" max="16384" width="12" style="2"/>
  </cols>
  <sheetData>
    <row r="1" spans="1:9" s="3" customFormat="1" ht="39.950000000000003" customHeight="1" x14ac:dyDescent="0.2">
      <c r="A1" s="48" t="s">
        <v>50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3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2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2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2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40</v>
      </c>
    </row>
    <row r="10" spans="1:9" x14ac:dyDescent="0.2">
      <c r="A10" s="33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100000</v>
      </c>
      <c r="D11" s="22">
        <v>0</v>
      </c>
      <c r="E11" s="22">
        <f t="shared" si="2"/>
        <v>100000</v>
      </c>
      <c r="F11" s="22">
        <v>129714.75</v>
      </c>
      <c r="G11" s="22">
        <v>129714.75</v>
      </c>
      <c r="H11" s="22">
        <f t="shared" si="3"/>
        <v>29714.75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11000000</v>
      </c>
      <c r="D13" s="22">
        <v>-2156414</v>
      </c>
      <c r="E13" s="22">
        <f t="shared" si="2"/>
        <v>8843586</v>
      </c>
      <c r="F13" s="22">
        <v>8843585</v>
      </c>
      <c r="G13" s="22">
        <v>8843585</v>
      </c>
      <c r="H13" s="22">
        <f t="shared" si="3"/>
        <v>-2156415</v>
      </c>
      <c r="I13" s="43" t="s">
        <v>44</v>
      </c>
    </row>
    <row r="14" spans="1:9" x14ac:dyDescent="0.2">
      <c r="A14" s="32"/>
      <c r="B14" s="41" t="s">
        <v>6</v>
      </c>
      <c r="C14" s="22">
        <v>0</v>
      </c>
      <c r="D14" s="22">
        <v>2066766.56</v>
      </c>
      <c r="E14" s="22">
        <f t="shared" ref="E14" si="4">C14+D14</f>
        <v>2066766.56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11100000</v>
      </c>
      <c r="D16" s="23">
        <f t="shared" ref="D16:H16" si="6">SUM(D5:D14)</f>
        <v>-89647.439999999944</v>
      </c>
      <c r="E16" s="23">
        <f t="shared" si="6"/>
        <v>11010352.560000001</v>
      </c>
      <c r="F16" s="23">
        <f t="shared" si="6"/>
        <v>8973299.75</v>
      </c>
      <c r="G16" s="11">
        <f t="shared" si="6"/>
        <v>8973299.75</v>
      </c>
      <c r="H16" s="12">
        <f t="shared" si="6"/>
        <v>-2126700.25</v>
      </c>
      <c r="I16" s="43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3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3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3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11100000</v>
      </c>
      <c r="D31" s="26">
        <f t="shared" si="14"/>
        <v>-2156414</v>
      </c>
      <c r="E31" s="26">
        <f t="shared" si="14"/>
        <v>8943586</v>
      </c>
      <c r="F31" s="26">
        <f t="shared" si="14"/>
        <v>8973299.75</v>
      </c>
      <c r="G31" s="26">
        <f t="shared" si="14"/>
        <v>8973299.75</v>
      </c>
      <c r="H31" s="26">
        <f t="shared" si="14"/>
        <v>-2126700.25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100000</v>
      </c>
      <c r="D34" s="25">
        <v>0</v>
      </c>
      <c r="E34" s="25">
        <f>C34+D34</f>
        <v>100000</v>
      </c>
      <c r="F34" s="25">
        <v>129714.75</v>
      </c>
      <c r="G34" s="25">
        <v>129714.75</v>
      </c>
      <c r="H34" s="25">
        <f t="shared" si="15"/>
        <v>29714.75</v>
      </c>
      <c r="I34" s="43" t="s">
        <v>42</v>
      </c>
    </row>
    <row r="35" spans="1:9" ht="22.5" x14ac:dyDescent="0.2">
      <c r="A35" s="16"/>
      <c r="B35" s="17" t="s">
        <v>26</v>
      </c>
      <c r="C35" s="25">
        <v>11000000</v>
      </c>
      <c r="D35" s="25">
        <v>-2156414</v>
      </c>
      <c r="E35" s="25">
        <f>C35+D35</f>
        <v>8843586</v>
      </c>
      <c r="F35" s="25">
        <v>8843585</v>
      </c>
      <c r="G35" s="25">
        <v>8843585</v>
      </c>
      <c r="H35" s="25">
        <f t="shared" ref="H35" si="16">G35-C35</f>
        <v>-2156415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2066766.56</v>
      </c>
      <c r="E37" s="26">
        <f t="shared" si="17"/>
        <v>2066766.56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2066766.56</v>
      </c>
      <c r="E38" s="25">
        <f>C38+D38</f>
        <v>2066766.56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11100000</v>
      </c>
      <c r="D39" s="23">
        <f t="shared" ref="D39:H39" si="18">SUM(D37+D31+D21)</f>
        <v>-89647.439999999944</v>
      </c>
      <c r="E39" s="23">
        <f t="shared" si="18"/>
        <v>11010352.560000001</v>
      </c>
      <c r="F39" s="23">
        <f t="shared" si="18"/>
        <v>8973299.75</v>
      </c>
      <c r="G39" s="23">
        <f t="shared" si="18"/>
        <v>8973299.75</v>
      </c>
      <c r="H39" s="12">
        <f t="shared" si="18"/>
        <v>-2126700.25</v>
      </c>
      <c r="I39" s="43" t="s">
        <v>46</v>
      </c>
    </row>
    <row r="40" spans="1:9" x14ac:dyDescent="0.2">
      <c r="B40" s="37" t="s">
        <v>34</v>
      </c>
      <c r="C40" s="29"/>
      <c r="D40" s="29"/>
      <c r="E40" s="29"/>
      <c r="F40" s="30" t="s">
        <v>21</v>
      </c>
      <c r="G40" s="31"/>
      <c r="H40" s="27"/>
      <c r="I40" s="43" t="s">
        <v>46</v>
      </c>
    </row>
    <row r="41" spans="1:9" x14ac:dyDescent="0.2">
      <c r="B41" s="37" t="s">
        <v>35</v>
      </c>
    </row>
    <row r="42" spans="1:9" ht="23.25" customHeight="1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B43" s="44" t="s">
        <v>49</v>
      </c>
    </row>
    <row r="44" spans="1:9" ht="12.75" customHeight="1" x14ac:dyDescent="0.2"/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2023-01-24T19:22:04Z</cp:lastPrinted>
  <dcterms:created xsi:type="dcterms:W3CDTF">2012-12-11T20:48:19Z</dcterms:created>
  <dcterms:modified xsi:type="dcterms:W3CDTF">2023-01-24T19:22:12Z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