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4_2022\4TO_INF_FIN_TRIM_2022_\"/>
    </mc:Choice>
  </mc:AlternateContent>
  <xr:revisionPtr revIDLastSave="0" documentId="8_{0C29CA64-7B2F-411A-A367-C5B78388A2A1}" xr6:coauthVersionLast="45" xr6:coauthVersionMax="45" xr10:uidLastSave="{00000000-0000-0000-0000-000000000000}"/>
  <bookViews>
    <workbookView xWindow="-120" yWindow="-120" windowWidth="20730" windowHeight="11040" xr2:uid="{54531826-A02A-42C6-8A36-8DF76B26F2D8}"/>
  </bookViews>
  <sheets>
    <sheet name="COG" sheetId="1" r:id="rId1"/>
  </sheets>
  <definedNames>
    <definedName name="_xlnm._FilterDatabase" localSheetId="0" hidden="1">COG!$A$3:$H$76</definedName>
    <definedName name="_xlnm.Print_Area" localSheetId="0">COG!$A$1:$I$90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H74" i="1"/>
  <c r="E74" i="1"/>
  <c r="E73" i="1"/>
  <c r="H73" i="1" s="1"/>
  <c r="E72" i="1"/>
  <c r="H72" i="1" s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H62" i="1"/>
  <c r="E62" i="1"/>
  <c r="E61" i="1"/>
  <c r="H61" i="1" s="1"/>
  <c r="E60" i="1"/>
  <c r="H60" i="1" s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H50" i="1"/>
  <c r="E50" i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H20" i="1"/>
  <c r="E20" i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G13" i="1"/>
  <c r="G77" i="1" s="1"/>
  <c r="F13" i="1"/>
  <c r="F77" i="1" s="1"/>
  <c r="D13" i="1"/>
  <c r="C13" i="1"/>
  <c r="E13" i="1" s="1"/>
  <c r="H13" i="1" s="1"/>
  <c r="E12" i="1"/>
  <c r="H12" i="1" s="1"/>
  <c r="E11" i="1"/>
  <c r="H11" i="1" s="1"/>
  <c r="H10" i="1"/>
  <c r="E10" i="1"/>
  <c r="E9" i="1"/>
  <c r="H9" i="1" s="1"/>
  <c r="E8" i="1"/>
  <c r="H8" i="1" s="1"/>
  <c r="E7" i="1"/>
  <c r="H7" i="1" s="1"/>
  <c r="H6" i="1"/>
  <c r="E6" i="1"/>
  <c r="G5" i="1"/>
  <c r="F5" i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<sst xmlns="http://schemas.openxmlformats.org/spreadsheetml/2006/main" count="85" uniqueCount="85">
  <si>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Instituto Municipal de Planeación de San Miguel de Allende, Gto.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</si>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</sst>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E9E2FD7B-D5D9-4BA6-A5EF-3F418B1F1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2190750</xdr:colOff>
      <xdr:row>77</xdr:row>
      <xdr:rowOff>38100</xdr:rowOff>
    </xdr:from>
    <xdr:to>
      <xdr:col>6</xdr:col>
      <xdr:colOff>332301</xdr:colOff>
      <xdr:row>89</xdr:row>
      <xdr:rowOff>127600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54C6E06-B49F-4F0F-B86C-A692BD0E9154}"/>
            </a:ext>
          </a:extLst>
        </xdr:cNvPr>
        <xdr:cNvGrpSpPr/>
      </xdr:nvGrpSpPr>
      <xdr:grpSpPr>
        <a:xfrm>
          <a:off x="2276475" y="11696700"/>
          <a:ext cx="6009201" cy="1804000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901463F2-0ADC-4873-8E50-87AB266CAFCE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C868DF1-7460-4450-A72D-7E8AB60FCBE7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6AB5-DBD7-4B34-842D-DC9431A85E80}">
  <sheetPr>
    <pageSetUpPr fitToPage="1"/>
  </sheetPr>
  <dimension ref="A1:H79"/>
  <sheetViews>
    <sheetView showGridLines="0" tabSelected="1" zoomScaleNormal="100" zoomScaleSheetLayoutView="90" workbookViewId="0">
      <selection activeCell="B66" sqref="B66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9" width="2.1640625" style="4" customWidth="1"/>
    <col min="10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3794566.9899999998</v>
      </c>
      <c r="D5" s="17">
        <f>SUM(D6:D12)</f>
        <v>292126.17000000004</v>
      </c>
      <c r="E5" s="17">
        <f>C5+D5</f>
        <v>4086693.1599999997</v>
      </c>
      <c r="F5" s="17">
        <f>SUM(F6:F12)</f>
        <v>3781552.5900000003</v>
      </c>
      <c r="G5" s="17">
        <f>SUM(G6:G12)</f>
        <v>3781552.5900000003</v>
      </c>
      <c r="H5" s="17">
        <f>E5-F5</f>
        <v>305140.56999999937</v>
      </c>
    </row>
    <row r="6" spans="1:8" x14ac:dyDescent="0.2">
      <c r="A6" s="18">
        <v>1100</v>
      </c>
      <c r="B6" s="19" t="s">
        <v>12</v>
      </c>
      <c r="C6" s="20">
        <v>2926033.03</v>
      </c>
      <c r="D6" s="20">
        <v>0</v>
      </c>
      <c r="E6" s="20">
        <f t="shared" ref="E6:E69" si="0">C6+D6</f>
        <v>2926033.03</v>
      </c>
      <c r="F6" s="20">
        <v>2844577.68</v>
      </c>
      <c r="G6" s="20">
        <v>2844577.68</v>
      </c>
      <c r="H6" s="20">
        <f t="shared" ref="H6:H69" si="1">E6-F6</f>
        <v>81455.349999999627</v>
      </c>
    </row>
    <row r="7" spans="1:8" x14ac:dyDescent="0.2">
      <c r="A7" s="18">
        <v>1200</v>
      </c>
      <c r="B7" s="19" t="s">
        <v>13</v>
      </c>
      <c r="C7" s="20">
        <v>343185.81</v>
      </c>
      <c r="D7" s="20">
        <v>0</v>
      </c>
      <c r="E7" s="20">
        <f t="shared" si="0"/>
        <v>343185.81</v>
      </c>
      <c r="F7" s="20">
        <v>294782.59999999998</v>
      </c>
      <c r="G7" s="20">
        <v>294782.59999999998</v>
      </c>
      <c r="H7" s="20">
        <f t="shared" si="1"/>
        <v>48403.210000000021</v>
      </c>
    </row>
    <row r="8" spans="1:8" x14ac:dyDescent="0.2">
      <c r="A8" s="18">
        <v>1300</v>
      </c>
      <c r="B8" s="19" t="s">
        <v>14</v>
      </c>
      <c r="C8" s="20">
        <v>368760.32000000001</v>
      </c>
      <c r="D8" s="20">
        <v>54361.22</v>
      </c>
      <c r="E8" s="20">
        <f t="shared" si="0"/>
        <v>423121.54000000004</v>
      </c>
      <c r="F8" s="20">
        <v>413976.73</v>
      </c>
      <c r="G8" s="20">
        <v>413976.73</v>
      </c>
      <c r="H8" s="20">
        <f t="shared" si="1"/>
        <v>9144.8100000000559</v>
      </c>
    </row>
    <row r="9" spans="1:8" x14ac:dyDescent="0.2">
      <c r="A9" s="18">
        <v>1400</v>
      </c>
      <c r="B9" s="19" t="s">
        <v>15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>
        <v>1500</v>
      </c>
      <c r="B10" s="19" t="s">
        <v>16</v>
      </c>
      <c r="C10" s="20">
        <v>156587.82999999999</v>
      </c>
      <c r="D10" s="20">
        <v>237764.95</v>
      </c>
      <c r="E10" s="20">
        <f t="shared" si="0"/>
        <v>394352.78</v>
      </c>
      <c r="F10" s="20">
        <v>228215.58</v>
      </c>
      <c r="G10" s="20">
        <v>228215.58</v>
      </c>
      <c r="H10" s="20">
        <f t="shared" si="1"/>
        <v>166137.20000000004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153800</v>
      </c>
      <c r="D13" s="21">
        <f>SUM(D14:D22)</f>
        <v>432533</v>
      </c>
      <c r="E13" s="21">
        <f t="shared" si="0"/>
        <v>586333</v>
      </c>
      <c r="F13" s="21">
        <f>SUM(F14:F22)</f>
        <v>325421.56</v>
      </c>
      <c r="G13" s="21">
        <f>SUM(G14:G22)</f>
        <v>325421.56</v>
      </c>
      <c r="H13" s="21">
        <f t="shared" si="1"/>
        <v>260911.44</v>
      </c>
    </row>
    <row r="14" spans="1:8" x14ac:dyDescent="0.2">
      <c r="A14" s="18">
        <v>2100</v>
      </c>
      <c r="B14" s="19" t="s">
        <v>20</v>
      </c>
      <c r="C14" s="20">
        <v>111400</v>
      </c>
      <c r="D14" s="20">
        <v>126000</v>
      </c>
      <c r="E14" s="20">
        <f t="shared" si="0"/>
        <v>237400</v>
      </c>
      <c r="F14" s="20">
        <v>111094.21</v>
      </c>
      <c r="G14" s="20">
        <v>111094.21</v>
      </c>
      <c r="H14" s="20">
        <f t="shared" si="1"/>
        <v>126305.79</v>
      </c>
    </row>
    <row r="15" spans="1:8" x14ac:dyDescent="0.2">
      <c r="A15" s="18">
        <v>2200</v>
      </c>
      <c r="B15" s="19" t="s">
        <v>21</v>
      </c>
      <c r="C15" s="20">
        <v>12900</v>
      </c>
      <c r="D15" s="20">
        <v>4500</v>
      </c>
      <c r="E15" s="20">
        <f t="shared" si="0"/>
        <v>17400</v>
      </c>
      <c r="F15" s="20">
        <v>8596.5400000000009</v>
      </c>
      <c r="G15" s="20">
        <v>8596.5400000000009</v>
      </c>
      <c r="H15" s="20">
        <f t="shared" si="1"/>
        <v>8803.4599999999991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1500</v>
      </c>
      <c r="D17" s="20">
        <v>37000</v>
      </c>
      <c r="E17" s="20">
        <f t="shared" si="0"/>
        <v>38500</v>
      </c>
      <c r="F17" s="20">
        <v>11658.87</v>
      </c>
      <c r="G17" s="20">
        <v>11658.87</v>
      </c>
      <c r="H17" s="20">
        <f t="shared" si="1"/>
        <v>26841.129999999997</v>
      </c>
    </row>
    <row r="18" spans="1:8" x14ac:dyDescent="0.2">
      <c r="A18" s="18">
        <v>2500</v>
      </c>
      <c r="B18" s="19" t="s">
        <v>24</v>
      </c>
      <c r="C18" s="20">
        <v>0</v>
      </c>
      <c r="D18" s="20">
        <v>54000</v>
      </c>
      <c r="E18" s="20">
        <f t="shared" si="0"/>
        <v>54000</v>
      </c>
      <c r="F18" s="20">
        <v>14263.91</v>
      </c>
      <c r="G18" s="20">
        <v>14263.91</v>
      </c>
      <c r="H18" s="20">
        <f t="shared" si="1"/>
        <v>39736.089999999997</v>
      </c>
    </row>
    <row r="19" spans="1:8" x14ac:dyDescent="0.2">
      <c r="A19" s="18">
        <v>2600</v>
      </c>
      <c r="B19" s="19" t="s">
        <v>25</v>
      </c>
      <c r="C19" s="20">
        <v>21000</v>
      </c>
      <c r="D19" s="20">
        <v>80000</v>
      </c>
      <c r="E19" s="20">
        <f t="shared" si="0"/>
        <v>101000</v>
      </c>
      <c r="F19" s="20">
        <v>87500</v>
      </c>
      <c r="G19" s="20">
        <v>87500</v>
      </c>
      <c r="H19" s="20">
        <f t="shared" si="1"/>
        <v>13500</v>
      </c>
    </row>
    <row r="20" spans="1:8" x14ac:dyDescent="0.2">
      <c r="A20" s="18">
        <v>2700</v>
      </c>
      <c r="B20" s="19" t="s">
        <v>26</v>
      </c>
      <c r="C20" s="20">
        <v>0</v>
      </c>
      <c r="D20" s="20">
        <v>53698.38</v>
      </c>
      <c r="E20" s="20">
        <f t="shared" si="0"/>
        <v>53698.38</v>
      </c>
      <c r="F20" s="20">
        <v>42640.21</v>
      </c>
      <c r="G20" s="20">
        <v>42640.21</v>
      </c>
      <c r="H20" s="20">
        <f t="shared" si="1"/>
        <v>11058.169999999998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7000</v>
      </c>
      <c r="D22" s="20">
        <v>77334.62</v>
      </c>
      <c r="E22" s="20">
        <f t="shared" si="0"/>
        <v>84334.62</v>
      </c>
      <c r="F22" s="20">
        <v>49667.82</v>
      </c>
      <c r="G22" s="20">
        <v>49667.82</v>
      </c>
      <c r="H22" s="20">
        <f t="shared" si="1"/>
        <v>34666.799999999996</v>
      </c>
    </row>
    <row r="23" spans="1:8" x14ac:dyDescent="0.2">
      <c r="A23" s="15" t="s">
        <v>29</v>
      </c>
      <c r="B23" s="16"/>
      <c r="C23" s="21">
        <f>SUM(C24:C32)</f>
        <v>7151633.0099999998</v>
      </c>
      <c r="D23" s="21">
        <f>SUM(D24:D32)</f>
        <v>-1440341.23</v>
      </c>
      <c r="E23" s="21">
        <f t="shared" si="0"/>
        <v>5711291.7799999993</v>
      </c>
      <c r="F23" s="21">
        <f>SUM(F24:F32)</f>
        <v>2027143.8199999998</v>
      </c>
      <c r="G23" s="21">
        <f>SUM(G24:G32)</f>
        <v>2027143.8199999998</v>
      </c>
      <c r="H23" s="21">
        <f t="shared" si="1"/>
        <v>3684147.9599999995</v>
      </c>
    </row>
    <row r="24" spans="1:8" x14ac:dyDescent="0.2">
      <c r="A24" s="18">
        <v>3100</v>
      </c>
      <c r="B24" s="19" t="s">
        <v>30</v>
      </c>
      <c r="C24" s="20">
        <v>63500</v>
      </c>
      <c r="D24" s="20">
        <v>0</v>
      </c>
      <c r="E24" s="20">
        <f t="shared" si="0"/>
        <v>63500</v>
      </c>
      <c r="F24" s="20">
        <v>30008.639999999999</v>
      </c>
      <c r="G24" s="20">
        <v>30008.639999999999</v>
      </c>
      <c r="H24" s="20">
        <f t="shared" si="1"/>
        <v>33491.360000000001</v>
      </c>
    </row>
    <row r="25" spans="1:8" x14ac:dyDescent="0.2">
      <c r="A25" s="18">
        <v>3200</v>
      </c>
      <c r="B25" s="19" t="s">
        <v>31</v>
      </c>
      <c r="C25" s="20">
        <v>30000</v>
      </c>
      <c r="D25" s="20">
        <v>18000</v>
      </c>
      <c r="E25" s="20">
        <f t="shared" si="0"/>
        <v>48000</v>
      </c>
      <c r="F25" s="20">
        <v>3776</v>
      </c>
      <c r="G25" s="20">
        <v>3776</v>
      </c>
      <c r="H25" s="20">
        <f t="shared" si="1"/>
        <v>44224</v>
      </c>
    </row>
    <row r="26" spans="1:8" x14ac:dyDescent="0.2">
      <c r="A26" s="18">
        <v>3300</v>
      </c>
      <c r="B26" s="19" t="s">
        <v>32</v>
      </c>
      <c r="C26" s="20">
        <v>6605757.9699999997</v>
      </c>
      <c r="D26" s="20">
        <v>-1644477.46</v>
      </c>
      <c r="E26" s="20">
        <f t="shared" si="0"/>
        <v>4961280.51</v>
      </c>
      <c r="F26" s="20">
        <v>1610310.28</v>
      </c>
      <c r="G26" s="20">
        <v>1610310.28</v>
      </c>
      <c r="H26" s="20">
        <f t="shared" si="1"/>
        <v>3350970.2299999995</v>
      </c>
    </row>
    <row r="27" spans="1:8" x14ac:dyDescent="0.2">
      <c r="A27" s="18">
        <v>3400</v>
      </c>
      <c r="B27" s="19" t="s">
        <v>33</v>
      </c>
      <c r="C27" s="20">
        <v>52900</v>
      </c>
      <c r="D27" s="20">
        <v>20000</v>
      </c>
      <c r="E27" s="20">
        <f t="shared" si="0"/>
        <v>72900</v>
      </c>
      <c r="F27" s="20">
        <v>28514.07</v>
      </c>
      <c r="G27" s="20">
        <v>28514.07</v>
      </c>
      <c r="H27" s="20">
        <f t="shared" si="1"/>
        <v>44385.93</v>
      </c>
    </row>
    <row r="28" spans="1:8" x14ac:dyDescent="0.2">
      <c r="A28" s="18">
        <v>3500</v>
      </c>
      <c r="B28" s="19" t="s">
        <v>34</v>
      </c>
      <c r="C28" s="20">
        <v>65000</v>
      </c>
      <c r="D28" s="20">
        <v>70000</v>
      </c>
      <c r="E28" s="20">
        <f t="shared" si="0"/>
        <v>135000</v>
      </c>
      <c r="F28" s="20">
        <v>48658.41</v>
      </c>
      <c r="G28" s="20">
        <v>48658.41</v>
      </c>
      <c r="H28" s="20">
        <f t="shared" si="1"/>
        <v>86341.59</v>
      </c>
    </row>
    <row r="29" spans="1:8" x14ac:dyDescent="0.2">
      <c r="A29" s="18">
        <v>3600</v>
      </c>
      <c r="B29" s="19" t="s">
        <v>35</v>
      </c>
      <c r="C29" s="20">
        <v>9000</v>
      </c>
      <c r="D29" s="20">
        <v>48164.35</v>
      </c>
      <c r="E29" s="20">
        <f t="shared" si="0"/>
        <v>57164.35</v>
      </c>
      <c r="F29" s="20">
        <v>27592</v>
      </c>
      <c r="G29" s="20">
        <v>27592</v>
      </c>
      <c r="H29" s="20">
        <f t="shared" si="1"/>
        <v>29572.35</v>
      </c>
    </row>
    <row r="30" spans="1:8" x14ac:dyDescent="0.2">
      <c r="A30" s="18">
        <v>3700</v>
      </c>
      <c r="B30" s="19" t="s">
        <v>36</v>
      </c>
      <c r="C30" s="20">
        <v>86000</v>
      </c>
      <c r="D30" s="20">
        <v>2414</v>
      </c>
      <c r="E30" s="20">
        <f t="shared" si="0"/>
        <v>88414</v>
      </c>
      <c r="F30" s="20">
        <v>53124.81</v>
      </c>
      <c r="G30" s="20">
        <v>53124.81</v>
      </c>
      <c r="H30" s="20">
        <f t="shared" si="1"/>
        <v>35289.19</v>
      </c>
    </row>
    <row r="31" spans="1:8" x14ac:dyDescent="0.2">
      <c r="A31" s="18">
        <v>3800</v>
      </c>
      <c r="B31" s="19" t="s">
        <v>37</v>
      </c>
      <c r="C31" s="20">
        <v>147000</v>
      </c>
      <c r="D31" s="20">
        <v>0</v>
      </c>
      <c r="E31" s="20">
        <f t="shared" si="0"/>
        <v>147000</v>
      </c>
      <c r="F31" s="20">
        <v>101027.14</v>
      </c>
      <c r="G31" s="20">
        <v>101027.14</v>
      </c>
      <c r="H31" s="20">
        <f t="shared" si="1"/>
        <v>45972.86</v>
      </c>
    </row>
    <row r="32" spans="1:8" x14ac:dyDescent="0.2">
      <c r="A32" s="18">
        <v>3900</v>
      </c>
      <c r="B32" s="19" t="s">
        <v>38</v>
      </c>
      <c r="C32" s="20">
        <v>92475.04</v>
      </c>
      <c r="D32" s="20">
        <v>45557.88</v>
      </c>
      <c r="E32" s="20">
        <f t="shared" si="0"/>
        <v>138032.91999999998</v>
      </c>
      <c r="F32" s="20">
        <v>124132.47</v>
      </c>
      <c r="G32" s="20">
        <v>124132.47</v>
      </c>
      <c r="H32" s="20">
        <f t="shared" si="1"/>
        <v>13900.449999999983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626034.62</v>
      </c>
      <c r="E43" s="21">
        <f t="shared" si="0"/>
        <v>626034.62</v>
      </c>
      <c r="F43" s="21">
        <f>SUM(F44:F52)</f>
        <v>247220.78999999998</v>
      </c>
      <c r="G43" s="21">
        <f>SUM(G44:G52)</f>
        <v>247220.78999999998</v>
      </c>
      <c r="H43" s="21">
        <f t="shared" si="1"/>
        <v>378813.83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558186.62</v>
      </c>
      <c r="E44" s="20">
        <f t="shared" si="0"/>
        <v>558186.62</v>
      </c>
      <c r="F44" s="20">
        <v>230725.49</v>
      </c>
      <c r="G44" s="20">
        <v>230725.49</v>
      </c>
      <c r="H44" s="20">
        <f t="shared" si="1"/>
        <v>327461.13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50000</v>
      </c>
      <c r="E45" s="20">
        <f t="shared" si="0"/>
        <v>50000</v>
      </c>
      <c r="F45" s="20">
        <v>0</v>
      </c>
      <c r="G45" s="20">
        <v>0</v>
      </c>
      <c r="H45" s="20">
        <f t="shared" si="1"/>
        <v>50000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17848</v>
      </c>
      <c r="E49" s="20">
        <f t="shared" si="0"/>
        <v>17848</v>
      </c>
      <c r="F49" s="20">
        <v>16495.3</v>
      </c>
      <c r="G49" s="20">
        <v>16495.3</v>
      </c>
      <c r="H49" s="20">
        <f t="shared" si="1"/>
        <v>1352.7000000000007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11100000</v>
      </c>
      <c r="D77" s="27">
        <f t="shared" si="4"/>
        <v>-89647.439999999944</v>
      </c>
      <c r="E77" s="27">
        <f t="shared" si="4"/>
        <v>11010352.559999999</v>
      </c>
      <c r="F77" s="27">
        <f t="shared" si="4"/>
        <v>6381338.7600000007</v>
      </c>
      <c r="G77" s="27">
        <f t="shared" si="4"/>
        <v>6381338.7600000007</v>
      </c>
      <c r="H77" s="27">
        <f t="shared" si="4"/>
        <v>4629013.7999999989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Salgado</dc:creator>
  <cp:lastModifiedBy>Jessica Salgado</cp:lastModifiedBy>
  <dcterms:created xsi:type="dcterms:W3CDTF">2023-02-08T17:26:41Z</dcterms:created>
  <dcterms:modified xsi:type="dcterms:W3CDTF">2023-02-08T17:28:03Z</dcterms:modified>
</cp:coreProperties>
</file>