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41E35C5C-B7FF-4C89-9138-C21CB1829B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E12" i="1" s="1"/>
  <c r="F13" i="1"/>
  <c r="E13" i="1"/>
  <c r="D12" i="1"/>
  <c r="C12" i="1"/>
  <c r="B12" i="1"/>
  <c r="E11" i="1"/>
  <c r="F11" i="1" s="1"/>
  <c r="E10" i="1"/>
  <c r="F10" i="1" s="1"/>
  <c r="E9" i="1"/>
  <c r="F9" i="1" s="1"/>
  <c r="E8" i="1"/>
  <c r="F8" i="1" s="1"/>
  <c r="E7" i="1"/>
  <c r="E4" i="1" s="1"/>
  <c r="E3" i="1" s="1"/>
  <c r="E6" i="1"/>
  <c r="F6" i="1" s="1"/>
  <c r="E5" i="1"/>
  <c r="F5" i="1" s="1"/>
  <c r="D4" i="1"/>
  <c r="D3" i="1" s="1"/>
  <c r="C4" i="1"/>
  <c r="C3" i="1" s="1"/>
  <c r="B4" i="1"/>
  <c r="B3" i="1"/>
  <c r="F7" i="1" l="1"/>
  <c r="F4" i="1" s="1"/>
  <c r="F3" i="1" s="1"/>
  <c r="F14" i="1"/>
  <c r="F12" i="1" s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<sst xmlns="http://schemas.openxmlformats.org/spreadsheetml/2006/main" count="27" uniqueCount="27">
  <si>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</si>
  <si>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</si>
  <si>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</si>
  <si>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</si>
  <si>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</si>
  <si>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</si>
  <si>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</si>
  <si>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</si>
  <si>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</si>
  <si>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</si>
  <si>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</si>
  <si>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</si>
  <si>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</si>
  <si>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</si>
  <si>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</si>
  <si>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</si>
  <si>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</si>
  <si>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</si>
  <si>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</si>
  <si>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</si>
  <si>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</si>
  <si>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</si>
  <si>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</si>
  <si>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</si>
  <si>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</si>
  <si>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</si>
  <si>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Municipal de Planeación de San Miguel de Allende Gto.
Estado Analítico del Activo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</si>
</sst>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20</xdr:row>
      <xdr:rowOff>133350</xdr:rowOff>
    </xdr:from>
    <xdr:to>
      <xdr:col>3</xdr:col>
      <xdr:colOff>1129226</xdr:colOff>
      <xdr:row>34</xdr:row>
      <xdr:rowOff>33408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A78F5D5-5E03-4F5B-A452-8077B919F17A}"/>
            </a:ext>
          </a:extLst>
        </xdr:cNvPr>
        <xdr:cNvGrpSpPr/>
      </xdr:nvGrpSpPr>
      <xdr:grpSpPr>
        <a:xfrm>
          <a:off x="1247775" y="3419475"/>
          <a:ext cx="6025076" cy="1919358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9CF2C28-0E2E-9D21-12A1-20E4484F7F3D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5019D8F-3087-BFF7-1906-B7B87842B6C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topLeftCell="A13" zoomScaleNormal="100" workbookViewId="0">
      <selection activeCell="A16" sqref="A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11">
        <f>B4+B12</f>
        <v>6761533.6299999999</v>
      </c>
      <c r="C3" s="11">
        <f t="shared" ref="C3:F3" si="0">C4+C12</f>
        <v>5626695.6100000003</v>
      </c>
      <c r="D3" s="11">
        <f t="shared" si="0"/>
        <v>5879076.7799999993</v>
      </c>
      <c r="E3" s="11">
        <f t="shared" si="0"/>
        <v>6509152.46</v>
      </c>
      <c r="F3" s="11">
        <f t="shared" si="0"/>
        <v>-252381.16999999993</v>
      </c>
    </row>
    <row r="4" spans="1:6" x14ac:dyDescent="0.2">
      <c r="A4" s="6" t="s">
        <v>7</v>
      </c>
      <c r="B4" s="11">
        <f>SUM(B5:B11)</f>
        <v>6193406.8899999997</v>
      </c>
      <c r="C4" s="11">
        <f>SUM(C5:C11)</f>
        <v>5068583.6900000004</v>
      </c>
      <c r="D4" s="11">
        <f>SUM(D5:D11)</f>
        <v>5600020.8199999994</v>
      </c>
      <c r="E4" s="11">
        <f>SUM(E5:E11)</f>
        <v>5661969.7599999998</v>
      </c>
      <c r="F4" s="11">
        <f>SUM(F5:F11)</f>
        <v>-531437.12999999989</v>
      </c>
    </row>
    <row r="5" spans="1:6" x14ac:dyDescent="0.2">
      <c r="A5" s="7" t="s">
        <v>8</v>
      </c>
      <c r="B5" s="12">
        <v>6193406.3899999997</v>
      </c>
      <c r="C5" s="12">
        <v>2859017.22</v>
      </c>
      <c r="D5" s="12">
        <v>3747602.1</v>
      </c>
      <c r="E5" s="12">
        <f>B5+C5-D5</f>
        <v>5304821.51</v>
      </c>
      <c r="F5" s="12">
        <f t="shared" ref="F5:F11" si="1">E5-B5</f>
        <v>-888584.87999999989</v>
      </c>
    </row>
    <row r="6" spans="1:6" x14ac:dyDescent="0.2">
      <c r="A6" s="7" t="s">
        <v>9</v>
      </c>
      <c r="B6" s="12">
        <v>0.51</v>
      </c>
      <c r="C6" s="12">
        <v>1843230.67</v>
      </c>
      <c r="D6" s="12">
        <v>1840230.67</v>
      </c>
      <c r="E6" s="12">
        <f t="shared" ref="E6:E11" si="2">B6+C6-D6</f>
        <v>3000.5100000000093</v>
      </c>
      <c r="F6" s="12">
        <f t="shared" si="1"/>
        <v>3000.0000000000091</v>
      </c>
    </row>
    <row r="7" spans="1:6" x14ac:dyDescent="0.2">
      <c r="A7" s="7" t="s">
        <v>10</v>
      </c>
      <c r="B7" s="12">
        <v>-0.01</v>
      </c>
      <c r="C7" s="12">
        <v>366335.8</v>
      </c>
      <c r="D7" s="12">
        <v>12188.05</v>
      </c>
      <c r="E7" s="12">
        <f t="shared" si="2"/>
        <v>354147.74</v>
      </c>
      <c r="F7" s="12">
        <f t="shared" si="1"/>
        <v>354147.75</v>
      </c>
    </row>
    <row r="8" spans="1:6" x14ac:dyDescent="0.2">
      <c r="A8" s="7" t="s">
        <v>11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7" t="s">
        <v>12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7" t="s">
        <v>13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7" t="s">
        <v>14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6" t="s">
        <v>15</v>
      </c>
      <c r="B12" s="11">
        <f>SUM(B13:B21)</f>
        <v>568126.74000000011</v>
      </c>
      <c r="C12" s="11">
        <f>SUM(C13:C21)</f>
        <v>558111.92000000004</v>
      </c>
      <c r="D12" s="11">
        <f>SUM(D13:D21)</f>
        <v>279055.96000000002</v>
      </c>
      <c r="E12" s="11">
        <f>SUM(E13:E21)</f>
        <v>847182.70000000007</v>
      </c>
      <c r="F12" s="11">
        <f>SUM(F13:F21)</f>
        <v>279055.95999999996</v>
      </c>
    </row>
    <row r="13" spans="1:6" x14ac:dyDescent="0.2">
      <c r="A13" s="7" t="s">
        <v>16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7" t="s">
        <v>17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7" t="s">
        <v>18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3">
        <f t="shared" si="3"/>
        <v>0</v>
      </c>
    </row>
    <row r="16" spans="1:6" x14ac:dyDescent="0.2">
      <c r="A16" s="7" t="s">
        <v>19</v>
      </c>
      <c r="B16" s="12">
        <v>1537711.1</v>
      </c>
      <c r="C16" s="12">
        <v>558111.92000000004</v>
      </c>
      <c r="D16" s="12">
        <v>279055.96000000002</v>
      </c>
      <c r="E16" s="12">
        <f t="shared" si="4"/>
        <v>1816767.06</v>
      </c>
      <c r="F16" s="12">
        <f t="shared" si="3"/>
        <v>279055.95999999996</v>
      </c>
    </row>
    <row r="17" spans="1:6" x14ac:dyDescent="0.2">
      <c r="A17" s="7" t="s">
        <v>20</v>
      </c>
      <c r="B17" s="12">
        <v>0</v>
      </c>
      <c r="C17" s="12">
        <v>0</v>
      </c>
      <c r="D17" s="12">
        <v>0</v>
      </c>
      <c r="E17" s="12">
        <f t="shared" si="4"/>
        <v>0</v>
      </c>
      <c r="F17" s="12">
        <f t="shared" si="3"/>
        <v>0</v>
      </c>
    </row>
    <row r="18" spans="1:6" x14ac:dyDescent="0.2">
      <c r="A18" s="7" t="s">
        <v>21</v>
      </c>
      <c r="B18" s="12">
        <v>-969584.36</v>
      </c>
      <c r="C18" s="12">
        <v>0</v>
      </c>
      <c r="D18" s="12">
        <v>0</v>
      </c>
      <c r="E18" s="12">
        <f t="shared" si="4"/>
        <v>-969584.36</v>
      </c>
      <c r="F18" s="12">
        <f t="shared" si="3"/>
        <v>0</v>
      </c>
    </row>
    <row r="19" spans="1:6" x14ac:dyDescent="0.2">
      <c r="A19" s="7" t="s">
        <v>22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7" t="s">
        <v>23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7" t="s">
        <v>24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ED53C0-026E-407A-921C-5A741F34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 SMA</cp:lastModifiedBy>
  <cp:revision/>
  <cp:lastPrinted>2024-05-29T15:50:27Z</cp:lastPrinted>
  <dcterms:created xsi:type="dcterms:W3CDTF">2014-02-09T04:04:15Z</dcterms:created>
  <dcterms:modified xsi:type="dcterms:W3CDTF">2024-05-29T15:50:32Z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