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4\INF_FIN _TRIM_0124\1ER_INF_FIN_TRIM_2024_xls\"/>
    </mc:Choice>
  </mc:AlternateContent>
  <xr:revisionPtr revIDLastSave="0" documentId="13_ncr:1_{AFD96C10-A6E2-42B4-AEBD-B661CC717ABD}" xr6:coauthVersionLast="47" xr6:coauthVersionMax="47" xr10:uidLastSave="{00000000-0000-0000-0000-000000000000}"/>
  <bookViews>
    <workbookView xWindow="-105" yWindow="0" windowWidth="10455" windowHeight="1090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38" i="4" l="1"/>
  <c r="D38" i="4"/>
  <c r="D37" i="4" s="1"/>
  <c r="G37" i="4"/>
  <c r="F37" i="4"/>
  <c r="E37" i="4"/>
  <c r="C37" i="4"/>
  <c r="B37" i="4"/>
  <c r="G35" i="4"/>
  <c r="D35" i="4"/>
  <c r="G34" i="4"/>
  <c r="D34" i="4"/>
  <c r="G33" i="4"/>
  <c r="D33" i="4"/>
  <c r="G32" i="4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G17" i="4" s="1"/>
  <c r="D6" i="4"/>
  <c r="G5" i="4"/>
  <c r="D5" i="4"/>
  <c r="F40" i="4" l="1"/>
  <c r="E40" i="4"/>
  <c r="C40" i="4"/>
  <c r="D16" i="4"/>
  <c r="D31" i="4"/>
  <c r="B40" i="4"/>
  <c r="G21" i="4"/>
  <c r="G31" i="4"/>
  <c r="G41" i="4" s="1"/>
  <c r="D21" i="4"/>
  <c r="D40" i="4" l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<sst xmlns="http://schemas.openxmlformats.org/spreadsheetml/2006/main" count="62" uniqueCount="39">
  <si>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</si>
  <si>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</si>
  <si>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</si>
  <si>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</si>
  <si>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</si>
  <si>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</si>
  <si>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</si>
  <si>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</si>
  <si>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</si>
  <si>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</si>
  <si>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</si>
  <si>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</si>
  <si>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</si>
  <si>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</si>
  <si>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</si>
  <si>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</si>
  <si>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</si>
  <si>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</si>
  <si>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</si>
  <si>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</si>
  <si>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</si>
  <si>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</si>
  <si>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</si>
  <si>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</si>
  <si>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</si>
  <si>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</si>
  <si>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</si>
  <si>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</si>
  <si>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</si>
  <si>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</si>
  <si>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</si>
  <si>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</si>
  <si>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</si>
  <si>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</si>
  <si>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</si>
  <si>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</si>
  <si>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</si>
  <si>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</si>
  <si>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Municipal de Planeación de San Miguel de Allende, Gto.
Estado Analítico de Ingresos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</si>
</sst>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1962150</xdr:colOff>
      <xdr:row>42</xdr:row>
      <xdr:rowOff>19050</xdr:rowOff>
    </xdr:from>
    <xdr:to>
      <xdr:col>5</xdr:col>
      <xdr:colOff>224351</xdr:colOff>
      <xdr:row>54</xdr:row>
      <xdr:rowOff>61983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3B688E4-4C58-4B46-AFBD-ED9B4DC26ED4}"/>
            </a:ext>
          </a:extLst>
        </xdr:cNvPr>
        <xdr:cNvGrpSpPr/>
      </xdr:nvGrpSpPr>
      <xdr:grpSpPr>
        <a:xfrm>
          <a:off x="1962150" y="7886700"/>
          <a:ext cx="6025076" cy="1919358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CE947BF-60BE-2601-402F-8C6F74E54802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4B88834-EFFD-1A13-4BC0-80CB47EED750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topLeftCell="C4" zoomScaleNormal="100" zoomScaleSheetLayoutView="80" workbookViewId="0">
      <selection activeCell="G17" sqref="G1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7" s="3" customFormat="1" x14ac:dyDescent="0.2">
      <c r="A2" s="33"/>
      <c r="B2" s="47" t="s">
        <v>0</v>
      </c>
      <c r="C2" s="48"/>
      <c r="D2" s="48"/>
      <c r="E2" s="48"/>
      <c r="F2" s="49"/>
      <c r="G2" s="45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6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</row>
    <row r="6" spans="1:7" x14ac:dyDescent="0.2">
      <c r="A6" s="37" t="s">
        <v>15</v>
      </c>
      <c r="B6" s="16">
        <v>0</v>
      </c>
      <c r="C6" s="16">
        <v>0</v>
      </c>
      <c r="D6" s="16">
        <f t="shared" ref="D6:D14" si="0">B6+C6</f>
        <v>0</v>
      </c>
      <c r="E6" s="16">
        <v>0</v>
      </c>
      <c r="F6" s="16">
        <v>0</v>
      </c>
      <c r="G6" s="16">
        <f t="shared" ref="G6:G14" si="1">F6-B6</f>
        <v>0</v>
      </c>
    </row>
    <row r="7" spans="1:7" x14ac:dyDescent="0.2">
      <c r="A7" s="36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6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">
      <c r="A9" s="36" t="s">
        <v>18</v>
      </c>
      <c r="B9" s="16">
        <v>0</v>
      </c>
      <c r="C9" s="16">
        <v>523994.65</v>
      </c>
      <c r="D9" s="16">
        <f t="shared" si="0"/>
        <v>523994.65</v>
      </c>
      <c r="E9" s="16">
        <v>116672.64</v>
      </c>
      <c r="F9" s="16">
        <v>116672.64</v>
      </c>
      <c r="G9" s="16">
        <f t="shared" si="1"/>
        <v>116672.64</v>
      </c>
    </row>
    <row r="10" spans="1:7" x14ac:dyDescent="0.2">
      <c r="A10" s="37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x14ac:dyDescent="0.2">
      <c r="A11" s="36" t="s">
        <v>20</v>
      </c>
      <c r="B11" s="16">
        <v>104000</v>
      </c>
      <c r="C11" s="16">
        <v>196000</v>
      </c>
      <c r="D11" s="16">
        <f t="shared" si="0"/>
        <v>300000</v>
      </c>
      <c r="E11" s="16">
        <v>75354.880000000005</v>
      </c>
      <c r="F11" s="16">
        <v>75354.880000000005</v>
      </c>
      <c r="G11" s="16">
        <f t="shared" si="1"/>
        <v>-28645.119999999995</v>
      </c>
    </row>
    <row r="12" spans="1:7" ht="22.5" x14ac:dyDescent="0.2">
      <c r="A12" s="36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 ht="22.5" x14ac:dyDescent="0.2">
      <c r="A13" s="36" t="s">
        <v>22</v>
      </c>
      <c r="B13" s="16">
        <v>10686728.470000001</v>
      </c>
      <c r="C13" s="16">
        <v>-5743142.4699999997</v>
      </c>
      <c r="D13" s="16">
        <f t="shared" si="0"/>
        <v>4943586.0000000009</v>
      </c>
      <c r="E13" s="16">
        <v>1230751.07</v>
      </c>
      <c r="F13" s="16">
        <v>1230751.07</v>
      </c>
      <c r="G13" s="16">
        <f t="shared" si="1"/>
        <v>-9455977.4000000004</v>
      </c>
    </row>
    <row r="14" spans="1:7" x14ac:dyDescent="0.2">
      <c r="A14" s="36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>SUM(B5:B14)</f>
        <v>10790728.470000001</v>
      </c>
      <c r="C16" s="17">
        <f t="shared" ref="C16:F16" si="2">SUM(C5:C14)</f>
        <v>-5023147.8199999994</v>
      </c>
      <c r="D16" s="17">
        <f t="shared" si="2"/>
        <v>5767580.6500000013</v>
      </c>
      <c r="E16" s="17">
        <f t="shared" si="2"/>
        <v>1422778.59</v>
      </c>
      <c r="F16" s="10">
        <f t="shared" si="2"/>
        <v>1422778.59</v>
      </c>
      <c r="G16" s="11"/>
    </row>
    <row r="17" spans="1:7" x14ac:dyDescent="0.2">
      <c r="A17" s="21"/>
      <c r="B17" s="22"/>
      <c r="C17" s="22"/>
      <c r="D17" s="25"/>
      <c r="E17" s="23" t="s">
        <v>25</v>
      </c>
      <c r="F17" s="26"/>
      <c r="G17" s="11">
        <f>SUM(G6:G15)</f>
        <v>-9367949.8800000008</v>
      </c>
    </row>
    <row r="18" spans="1:7" ht="10.5" customHeight="1" x14ac:dyDescent="0.2">
      <c r="A18" s="31"/>
      <c r="B18" s="47" t="s">
        <v>0</v>
      </c>
      <c r="C18" s="48"/>
      <c r="D18" s="48"/>
      <c r="E18" s="48"/>
      <c r="F18" s="49"/>
      <c r="G18" s="45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6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8">
        <f t="shared" ref="B21:G21" si="3">SUM(B22+B23+B24+B25+B26+B27+B28+B29)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 x14ac:dyDescent="0.2">
      <c r="A22" s="39" t="s">
        <v>14</v>
      </c>
      <c r="B22" s="19">
        <v>0</v>
      </c>
      <c r="C22" s="19">
        <v>0</v>
      </c>
      <c r="D22" s="19">
        <f t="shared" ref="D22:D29" si="4">B22+C22</f>
        <v>0</v>
      </c>
      <c r="E22" s="19">
        <v>0</v>
      </c>
      <c r="F22" s="19">
        <v>0</v>
      </c>
      <c r="G22" s="19">
        <f t="shared" ref="G22:G29" si="5">F22-B22</f>
        <v>0</v>
      </c>
    </row>
    <row r="23" spans="1:7" x14ac:dyDescent="0.2">
      <c r="A23" s="39" t="s">
        <v>15</v>
      </c>
      <c r="B23" s="19">
        <v>0</v>
      </c>
      <c r="C23" s="19">
        <v>0</v>
      </c>
      <c r="D23" s="19">
        <f t="shared" si="4"/>
        <v>0</v>
      </c>
      <c r="E23" s="19">
        <v>0</v>
      </c>
      <c r="F23" s="19">
        <v>0</v>
      </c>
      <c r="G23" s="19">
        <f t="shared" si="5"/>
        <v>0</v>
      </c>
    </row>
    <row r="24" spans="1:7" x14ac:dyDescent="0.2">
      <c r="A24" s="39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39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x14ac:dyDescent="0.2">
      <c r="A26" s="39" t="s">
        <v>28</v>
      </c>
      <c r="B26" s="19">
        <v>0</v>
      </c>
      <c r="C26" s="19">
        <v>0</v>
      </c>
      <c r="D26" s="19">
        <f t="shared" si="4"/>
        <v>0</v>
      </c>
      <c r="E26" s="19">
        <v>0</v>
      </c>
      <c r="F26" s="19">
        <v>0</v>
      </c>
      <c r="G26" s="19">
        <f t="shared" si="5"/>
        <v>0</v>
      </c>
    </row>
    <row r="27" spans="1:7" x14ac:dyDescent="0.2">
      <c r="A27" s="39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2.5" x14ac:dyDescent="0.2">
      <c r="A28" s="39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2.5" x14ac:dyDescent="0.2">
      <c r="A29" s="39" t="s">
        <v>22</v>
      </c>
      <c r="B29" s="19">
        <v>0</v>
      </c>
      <c r="C29" s="19">
        <v>0</v>
      </c>
      <c r="D29" s="19">
        <f t="shared" si="4"/>
        <v>0</v>
      </c>
      <c r="E29" s="19">
        <v>0</v>
      </c>
      <c r="F29" s="19">
        <v>0</v>
      </c>
      <c r="G29" s="19">
        <f t="shared" si="5"/>
        <v>0</v>
      </c>
    </row>
    <row r="30" spans="1:7" x14ac:dyDescent="0.2">
      <c r="A30" s="39"/>
      <c r="B30" s="19"/>
      <c r="C30" s="19"/>
      <c r="D30" s="19"/>
      <c r="E30" s="19"/>
      <c r="F30" s="19"/>
      <c r="G30" s="19"/>
    </row>
    <row r="31" spans="1:7" ht="33.75" x14ac:dyDescent="0.2">
      <c r="A31" s="40" t="s">
        <v>37</v>
      </c>
      <c r="B31" s="20">
        <f t="shared" ref="B31:G31" si="6">SUM(B32:B35)</f>
        <v>10790728.470000001</v>
      </c>
      <c r="C31" s="20">
        <f t="shared" si="6"/>
        <v>-5023147.8199999994</v>
      </c>
      <c r="D31" s="20">
        <f t="shared" si="6"/>
        <v>5767580.6500000013</v>
      </c>
      <c r="E31" s="20">
        <f t="shared" si="6"/>
        <v>1422778.59</v>
      </c>
      <c r="F31" s="20">
        <f t="shared" si="6"/>
        <v>1422778.59</v>
      </c>
      <c r="G31" s="20">
        <f t="shared" si="6"/>
        <v>-9367949.8800000008</v>
      </c>
    </row>
    <row r="32" spans="1:7" x14ac:dyDescent="0.2">
      <c r="A32" s="39" t="s">
        <v>15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</row>
    <row r="33" spans="1:7" x14ac:dyDescent="0.2">
      <c r="A33" s="39" t="s">
        <v>31</v>
      </c>
      <c r="B33" s="19">
        <v>0</v>
      </c>
      <c r="C33" s="19">
        <v>523994.65</v>
      </c>
      <c r="D33" s="19">
        <f>B33+C33</f>
        <v>523994.65</v>
      </c>
      <c r="E33" s="19">
        <v>116672.64</v>
      </c>
      <c r="F33" s="19">
        <v>116672.64</v>
      </c>
      <c r="G33" s="19">
        <f t="shared" ref="G33:G35" si="7">F33-B33</f>
        <v>116672.64</v>
      </c>
    </row>
    <row r="34" spans="1:7" ht="22.5" x14ac:dyDescent="0.2">
      <c r="A34" s="39" t="s">
        <v>32</v>
      </c>
      <c r="B34" s="19">
        <v>104000</v>
      </c>
      <c r="C34" s="19">
        <v>196000</v>
      </c>
      <c r="D34" s="19">
        <f>B34+C34</f>
        <v>300000</v>
      </c>
      <c r="E34" s="19">
        <v>75354.880000000005</v>
      </c>
      <c r="F34" s="19">
        <v>75354.880000000005</v>
      </c>
      <c r="G34" s="19">
        <f t="shared" si="7"/>
        <v>-28645.119999999995</v>
      </c>
    </row>
    <row r="35" spans="1:7" ht="22.5" x14ac:dyDescent="0.2">
      <c r="A35" s="39" t="s">
        <v>22</v>
      </c>
      <c r="B35" s="19">
        <v>10686728.470000001</v>
      </c>
      <c r="C35" s="19">
        <v>-5743142.4699999997</v>
      </c>
      <c r="D35" s="19">
        <f>B35+C35</f>
        <v>4943586.0000000009</v>
      </c>
      <c r="E35" s="19">
        <v>1230751.07</v>
      </c>
      <c r="F35" s="19">
        <v>1230751.07</v>
      </c>
      <c r="G35" s="19">
        <f t="shared" si="7"/>
        <v>-9455977.4000000004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0" t="s">
        <v>33</v>
      </c>
      <c r="B37" s="20">
        <f t="shared" ref="B37:G37" si="8">SUM(B38)</f>
        <v>0</v>
      </c>
      <c r="C37" s="20">
        <f t="shared" si="8"/>
        <v>0</v>
      </c>
      <c r="D37" s="20">
        <f t="shared" si="8"/>
        <v>0</v>
      </c>
      <c r="E37" s="20">
        <f t="shared" si="8"/>
        <v>0</v>
      </c>
      <c r="F37" s="20">
        <f t="shared" si="8"/>
        <v>0</v>
      </c>
      <c r="G37" s="20">
        <f t="shared" si="8"/>
        <v>0</v>
      </c>
    </row>
    <row r="38" spans="1:7" x14ac:dyDescent="0.2">
      <c r="A38" s="39" t="s">
        <v>23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</row>
    <row r="39" spans="1:7" x14ac:dyDescent="0.2">
      <c r="A39" s="39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f>SUM(B37+B31+B21)</f>
        <v>10790728.470000001</v>
      </c>
      <c r="C40" s="17">
        <f t="shared" ref="C40:F40" si="9">SUM(C37+C31+C21)</f>
        <v>-5023147.8199999994</v>
      </c>
      <c r="D40" s="17">
        <f t="shared" si="9"/>
        <v>5767580.6500000013</v>
      </c>
      <c r="E40" s="17">
        <f t="shared" si="9"/>
        <v>1422778.59</v>
      </c>
      <c r="F40" s="17">
        <f t="shared" si="9"/>
        <v>1422778.59</v>
      </c>
      <c r="G40" s="11"/>
    </row>
    <row r="41" spans="1:7" ht="22.5" x14ac:dyDescent="0.2">
      <c r="A41" s="27" t="s">
        <v>34</v>
      </c>
      <c r="B41" s="22"/>
      <c r="C41" s="22"/>
      <c r="D41" s="22"/>
      <c r="E41" s="23" t="s">
        <v>25</v>
      </c>
      <c r="F41" s="24"/>
      <c r="G41" s="11">
        <f>SUM(G37+G31+G21)</f>
        <v>-9367949.8800000008</v>
      </c>
    </row>
    <row r="42" spans="1:7" x14ac:dyDescent="0.2">
      <c r="A42" s="28" t="s">
        <v>35</v>
      </c>
    </row>
    <row r="43" spans="1:7" ht="24" customHeight="1" x14ac:dyDescent="0.2">
      <c r="A43" s="41" t="s">
        <v>36</v>
      </c>
      <c r="B43" s="41"/>
      <c r="C43" s="41"/>
      <c r="D43" s="41"/>
      <c r="E43" s="41"/>
      <c r="F43" s="41"/>
      <c r="G43" s="41"/>
    </row>
  </sheetData>
  <sheetProtection formatCells="0" formatColumns="0" formatRows="0" insertRows="0" autoFilter="0"/>
  <mergeCells count="6">
    <mergeCell ref="A43:G43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IMPLAN SMA</cp:lastModifiedBy>
  <cp:revision/>
  <cp:lastPrinted>2024-05-29T17:48:26Z</cp:lastPrinted>
  <dcterms:created xsi:type="dcterms:W3CDTF">2012-12-11T20:48:19Z</dcterms:created>
  <dcterms:modified xsi:type="dcterms:W3CDTF">2024-05-29T19:36:21Z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